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2445" yWindow="330" windowWidth="19200" windowHeight="12090"/>
  </bookViews>
  <sheets>
    <sheet name="数量化Ⅱ類" sheetId="8" r:id="rId1"/>
  </sheets>
  <definedNames>
    <definedName name="solver_adj" localSheetId="0" hidden="1">数量化Ⅱ類!$D$4:$I$4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100</definedName>
    <definedName name="solver_lhs1" localSheetId="0" hidden="1">数量化Ⅱ類!$E$4</definedName>
    <definedName name="solver_lhs2" localSheetId="0" hidden="1">数量化Ⅱ類!$G$4</definedName>
    <definedName name="solver_lhs3" localSheetId="0" hidden="1">数量化Ⅱ類!$I$4</definedName>
    <definedName name="solver_lhs4" localSheetId="0" hidden="1">数量化Ⅱ類!$J$15</definedName>
    <definedName name="solver_lin" localSheetId="0" hidden="1">2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4</definedName>
    <definedName name="solver_nwt" localSheetId="0" hidden="1">1</definedName>
    <definedName name="solver_opt" localSheetId="0" hidden="1">数量化Ⅱ類!$J$20</definedName>
    <definedName name="solver_pre" localSheetId="0" hidden="1">0.000001</definedName>
    <definedName name="solver_rbv" localSheetId="0" hidden="1">1</definedName>
    <definedName name="solver_rel1" localSheetId="0" hidden="1">2</definedName>
    <definedName name="solver_rel2" localSheetId="0" hidden="1">2</definedName>
    <definedName name="solver_rel3" localSheetId="0" hidden="1">2</definedName>
    <definedName name="solver_rel4" localSheetId="0" hidden="1">2</definedName>
    <definedName name="solver_rhs1" localSheetId="0" hidden="1">0</definedName>
    <definedName name="solver_rhs2" localSheetId="0" hidden="1">0</definedName>
    <definedName name="solver_rhs3" localSheetId="0" hidden="1">0</definedName>
    <definedName name="solver_rhs4" localSheetId="0" hidden="1">1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J14" i="8" l="1"/>
  <c r="J12" i="8"/>
  <c r="J5" i="8" l="1"/>
  <c r="J13" i="8"/>
  <c r="J7" i="8"/>
  <c r="J6" i="8"/>
  <c r="J10" i="8"/>
  <c r="J8" i="8"/>
  <c r="J9" i="8"/>
  <c r="J11" i="8"/>
  <c r="J18" i="8" l="1"/>
  <c r="J15" i="8"/>
  <c r="J17" i="8"/>
  <c r="J19" i="8" l="1"/>
  <c r="J20" i="8" s="1"/>
</calcChain>
</file>

<file path=xl/sharedStrings.xml><?xml version="1.0" encoding="utf-8"?>
<sst xmlns="http://schemas.openxmlformats.org/spreadsheetml/2006/main" count="51" uniqueCount="22">
  <si>
    <t>数量化Ⅱ類</t>
    <rPh sb="0" eb="3">
      <t>スウリョウカ</t>
    </rPh>
    <rPh sb="4" eb="5">
      <t>ルイ</t>
    </rPh>
    <phoneticPr fontId="7"/>
  </si>
  <si>
    <t>ウェイト</t>
    <phoneticPr fontId="9"/>
  </si>
  <si>
    <t>カテゴリー</t>
    <phoneticPr fontId="9"/>
  </si>
  <si>
    <t>アイテム</t>
    <phoneticPr fontId="9"/>
  </si>
  <si>
    <t>サンプル
スコア</t>
    <phoneticPr fontId="7"/>
  </si>
  <si>
    <t>分散</t>
    <rPh sb="0" eb="2">
      <t>ブンサン</t>
    </rPh>
    <phoneticPr fontId="2"/>
  </si>
  <si>
    <t>ブランド</t>
  </si>
  <si>
    <t>糖度</t>
    <rPh sb="0" eb="2">
      <t>トウド</t>
    </rPh>
    <phoneticPr fontId="9"/>
  </si>
  <si>
    <t>売れる</t>
    <rPh sb="0" eb="1">
      <t>ウ</t>
    </rPh>
    <phoneticPr fontId="2"/>
  </si>
  <si>
    <t>有名</t>
    <rPh sb="0" eb="2">
      <t>ユウメイ</t>
    </rPh>
    <phoneticPr fontId="7"/>
  </si>
  <si>
    <t>無名</t>
    <rPh sb="0" eb="2">
      <t>ムメイ</t>
    </rPh>
    <phoneticPr fontId="7"/>
  </si>
  <si>
    <t>高</t>
    <rPh sb="0" eb="1">
      <t>タカ</t>
    </rPh>
    <phoneticPr fontId="9"/>
  </si>
  <si>
    <t>低</t>
    <rPh sb="0" eb="1">
      <t>ヒク</t>
    </rPh>
    <phoneticPr fontId="9"/>
  </si>
  <si>
    <t>大</t>
    <rPh sb="0" eb="1">
      <t>ダイ</t>
    </rPh>
    <phoneticPr fontId="7"/>
  </si>
  <si>
    <t>小</t>
    <rPh sb="0" eb="1">
      <t>ショウ</t>
    </rPh>
    <phoneticPr fontId="7"/>
  </si>
  <si>
    <t>サイズ</t>
    <phoneticPr fontId="9"/>
  </si>
  <si>
    <t>売れ残る</t>
    <rPh sb="0" eb="1">
      <t>ウ</t>
    </rPh>
    <rPh sb="2" eb="3">
      <t>ノコ</t>
    </rPh>
    <phoneticPr fontId="2"/>
  </si>
  <si>
    <r>
      <t>η</t>
    </r>
    <r>
      <rPr>
        <vertAlign val="superscript"/>
        <sz val="11"/>
        <color indexed="8"/>
        <rFont val="ＭＳ Ｐゴシック"/>
        <family val="3"/>
        <charset val="128"/>
      </rPr>
      <t>2</t>
    </r>
    <phoneticPr fontId="3"/>
  </si>
  <si>
    <r>
      <rPr>
        <i/>
        <sz val="11"/>
        <color indexed="8"/>
        <rFont val="Times New Roman"/>
        <family val="1"/>
      </rPr>
      <t>S</t>
    </r>
    <r>
      <rPr>
        <vertAlign val="subscript"/>
        <sz val="9"/>
        <color indexed="8"/>
        <rFont val="Times New Roman"/>
        <family val="1"/>
      </rPr>
      <t>T</t>
    </r>
    <phoneticPr fontId="3"/>
  </si>
  <si>
    <r>
      <rPr>
        <i/>
        <sz val="11"/>
        <color indexed="8"/>
        <rFont val="Times New Roman"/>
        <family val="1"/>
      </rPr>
      <t>S</t>
    </r>
    <r>
      <rPr>
        <vertAlign val="subscript"/>
        <sz val="9"/>
        <color indexed="8"/>
        <rFont val="Times New Roman"/>
        <family val="1"/>
      </rPr>
      <t>W</t>
    </r>
    <phoneticPr fontId="3"/>
  </si>
  <si>
    <r>
      <rPr>
        <i/>
        <sz val="11"/>
        <color indexed="8"/>
        <rFont val="Times New Roman"/>
        <family val="1"/>
      </rPr>
      <t>S</t>
    </r>
    <r>
      <rPr>
        <vertAlign val="subscript"/>
        <sz val="9"/>
        <color indexed="8"/>
        <rFont val="Times New Roman"/>
        <family val="1"/>
      </rPr>
      <t>B</t>
    </r>
    <phoneticPr fontId="3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</si>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</sst>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_ "/>
  </numFmts>
  <fonts count="12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vertAlign val="superscript"/>
      <sz val="11"/>
      <color indexed="8"/>
      <name val="ＭＳ Ｐゴシック"/>
      <family val="3"/>
      <charset val="128"/>
    </font>
    <font>
      <i/>
      <sz val="11"/>
      <color indexed="8"/>
      <name val="Times New Roman"/>
      <family val="1"/>
    </font>
    <font>
      <vertAlign val="subscript"/>
      <sz val="9"/>
      <color indexed="8"/>
      <name val="Times New Roman"/>
      <family val="1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Times New Roman"/>
      <family val="1"/>
    </font>
    <font>
      <sz val="11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0" fillId="0" borderId="15" xfId="0" applyBorder="1" applyAlignment="1">
      <alignment horizontal="center" vertical="center" shrinkToFit="1"/>
    </xf>
    <xf numFmtId="0" fontId="8" fillId="0" borderId="0" xfId="0" applyFont="1">
      <alignment vertical="center"/>
    </xf>
    <xf numFmtId="0" fontId="0" fillId="0" borderId="3" xfId="0" applyBorder="1" applyAlignment="1">
      <alignment horizontal="center" vertical="center" shrinkToFit="1"/>
    </xf>
    <xf numFmtId="177" fontId="0" fillId="0" borderId="0" xfId="0" applyNumberFormat="1">
      <alignment vertical="center"/>
    </xf>
    <xf numFmtId="177" fontId="0" fillId="0" borderId="13" xfId="0" applyNumberForma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177" fontId="1" fillId="0" borderId="0" xfId="0" applyNumberFormat="1" applyFont="1" applyFill="1" applyBorder="1" applyAlignment="1">
      <alignment vertical="top" shrinkToFit="1"/>
    </xf>
    <xf numFmtId="0" fontId="0" fillId="0" borderId="7" xfId="0" applyBorder="1" applyAlignment="1">
      <alignment horizontal="center" vertical="center"/>
    </xf>
    <xf numFmtId="0" fontId="0" fillId="0" borderId="27" xfId="0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/>
    </xf>
    <xf numFmtId="0" fontId="11" fillId="0" borderId="28" xfId="0" applyFont="1" applyBorder="1" applyAlignment="1">
      <alignment horizontal="center" vertical="center"/>
    </xf>
    <xf numFmtId="0" fontId="11" fillId="0" borderId="38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/>
    </xf>
    <xf numFmtId="176" fontId="1" fillId="0" borderId="25" xfId="0" applyNumberFormat="1" applyFont="1" applyBorder="1" applyAlignment="1">
      <alignment vertical="top" shrinkToFit="1"/>
    </xf>
    <xf numFmtId="176" fontId="1" fillId="0" borderId="18" xfId="0" applyNumberFormat="1" applyFont="1" applyBorder="1" applyAlignment="1">
      <alignment vertical="top" shrinkToFit="1"/>
    </xf>
    <xf numFmtId="176" fontId="1" fillId="0" borderId="17" xfId="0" applyNumberFormat="1" applyFont="1" applyBorder="1" applyAlignment="1">
      <alignment vertical="top" shrinkToFit="1"/>
    </xf>
    <xf numFmtId="176" fontId="1" fillId="0" borderId="36" xfId="0" applyNumberFormat="1" applyFont="1" applyBorder="1" applyAlignment="1">
      <alignment vertical="top" shrinkToFit="1"/>
    </xf>
    <xf numFmtId="176" fontId="1" fillId="0" borderId="26" xfId="0" applyNumberFormat="1" applyFont="1" applyBorder="1" applyAlignment="1">
      <alignment vertical="top" shrinkToFit="1"/>
    </xf>
    <xf numFmtId="176" fontId="11" fillId="0" borderId="3" xfId="0" applyNumberFormat="1" applyFont="1" applyBorder="1" applyAlignment="1">
      <alignment vertical="top" shrinkToFit="1"/>
    </xf>
    <xf numFmtId="176" fontId="11" fillId="0" borderId="1" xfId="0" applyNumberFormat="1" applyFont="1" applyBorder="1" applyAlignment="1">
      <alignment vertical="top" shrinkToFit="1"/>
    </xf>
    <xf numFmtId="176" fontId="11" fillId="0" borderId="2" xfId="0" applyNumberFormat="1" applyFont="1" applyBorder="1" applyAlignment="1">
      <alignment vertical="top" shrinkToFit="1"/>
    </xf>
    <xf numFmtId="176" fontId="1" fillId="0" borderId="40" xfId="0" applyNumberFormat="1" applyFont="1" applyBorder="1" applyAlignment="1">
      <alignment vertical="top" shrinkToFit="1"/>
    </xf>
    <xf numFmtId="176" fontId="0" fillId="0" borderId="14" xfId="0" applyNumberFormat="1" applyBorder="1">
      <alignment vertical="center"/>
    </xf>
    <xf numFmtId="176" fontId="11" fillId="0" borderId="11" xfId="0" applyNumberFormat="1" applyFont="1" applyBorder="1">
      <alignment vertical="center"/>
    </xf>
    <xf numFmtId="176" fontId="11" fillId="0" borderId="8" xfId="0" applyNumberFormat="1" applyFont="1" applyFill="1" applyBorder="1">
      <alignment vertical="center"/>
    </xf>
    <xf numFmtId="176" fontId="0" fillId="0" borderId="8" xfId="0" applyNumberFormat="1" applyBorder="1">
      <alignment vertical="center"/>
    </xf>
    <xf numFmtId="177" fontId="10" fillId="0" borderId="10" xfId="0" applyNumberFormat="1" applyFont="1" applyBorder="1" applyAlignment="1">
      <alignment horizontal="center" vertical="center" shrinkToFit="1"/>
    </xf>
    <xf numFmtId="177" fontId="10" fillId="0" borderId="12" xfId="0" applyNumberFormat="1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6" xfId="0" applyBorder="1" applyAlignment="1">
      <alignment horizontal="center" vertical="center" textRotation="255"/>
    </xf>
    <xf numFmtId="0" fontId="0" fillId="0" borderId="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tabSelected="1" workbookViewId="0"/>
  </sheetViews>
  <sheetFormatPr defaultRowHeight="13.5" x14ac:dyDescent="0.15"/>
  <cols>
    <col min="1" max="2" width="3.125" customWidth="1"/>
    <col min="3" max="3" width="8.75" customWidth="1"/>
    <col min="4" max="9" width="6.25" customWidth="1"/>
    <col min="10" max="10" width="8.125" customWidth="1"/>
    <col min="11" max="11" width="8" customWidth="1"/>
  </cols>
  <sheetData>
    <row r="1" spans="2:10" ht="18.75" customHeight="1" x14ac:dyDescent="0.15">
      <c r="B1" s="2" t="s">
        <v>0</v>
      </c>
    </row>
    <row r="2" spans="2:10" x14ac:dyDescent="0.15">
      <c r="C2" s="3" t="s">
        <v>3</v>
      </c>
      <c r="D2" s="53" t="s">
        <v>6</v>
      </c>
      <c r="E2" s="54"/>
      <c r="F2" s="53" t="s">
        <v>7</v>
      </c>
      <c r="G2" s="54"/>
      <c r="H2" s="53" t="s">
        <v>15</v>
      </c>
      <c r="I2" s="55"/>
      <c r="J2" s="56" t="s">
        <v>4</v>
      </c>
    </row>
    <row r="3" spans="2:10" ht="14.25" thickBot="1" x14ac:dyDescent="0.2">
      <c r="C3" s="3" t="s">
        <v>2</v>
      </c>
      <c r="D3" s="7" t="s">
        <v>9</v>
      </c>
      <c r="E3" s="8" t="s">
        <v>10</v>
      </c>
      <c r="F3" s="14" t="s">
        <v>11</v>
      </c>
      <c r="G3" s="10" t="s">
        <v>12</v>
      </c>
      <c r="H3" s="7" t="s">
        <v>13</v>
      </c>
      <c r="I3" s="9" t="s">
        <v>14</v>
      </c>
      <c r="J3" s="57"/>
    </row>
    <row r="4" spans="2:10" ht="15.75" customHeight="1" thickBot="1" x14ac:dyDescent="0.2">
      <c r="C4" s="1" t="s">
        <v>1</v>
      </c>
      <c r="D4" s="34">
        <v>1.1470786681581007</v>
      </c>
      <c r="E4" s="35">
        <v>0</v>
      </c>
      <c r="F4" s="36">
        <v>1.147078668094317</v>
      </c>
      <c r="G4" s="37">
        <v>0</v>
      </c>
      <c r="H4" s="36">
        <v>1.3764944017579248</v>
      </c>
      <c r="I4" s="38">
        <v>0</v>
      </c>
      <c r="J4" s="57"/>
    </row>
    <row r="5" spans="2:10" ht="14.25" customHeight="1" x14ac:dyDescent="0.15">
      <c r="B5" s="49" t="s">
        <v>8</v>
      </c>
      <c r="C5" s="15">
        <v>1</v>
      </c>
      <c r="D5" s="18">
        <v>1</v>
      </c>
      <c r="E5" s="19" t="s">
        <v>21</v>
      </c>
      <c r="F5" s="18" t="s">
        <v>21</v>
      </c>
      <c r="G5" s="20">
        <v>1</v>
      </c>
      <c r="H5" s="18">
        <v>1</v>
      </c>
      <c r="I5" s="21" t="s">
        <v>21</v>
      </c>
      <c r="J5" s="39">
        <f t="shared" ref="J5:J14" si="0">SUMPRODUCT($D$4:$I$4,D5:I5)</f>
        <v>2.5235730699160257</v>
      </c>
    </row>
    <row r="6" spans="2:10" ht="14.25" customHeight="1" x14ac:dyDescent="0.15">
      <c r="B6" s="50"/>
      <c r="C6" s="15">
        <v>2</v>
      </c>
      <c r="D6" s="22" t="s">
        <v>21</v>
      </c>
      <c r="E6" s="23">
        <v>1</v>
      </c>
      <c r="F6" s="22">
        <v>1</v>
      </c>
      <c r="G6" s="24" t="s">
        <v>21</v>
      </c>
      <c r="H6" s="22">
        <v>1</v>
      </c>
      <c r="I6" s="25" t="s">
        <v>21</v>
      </c>
      <c r="J6" s="39">
        <f t="shared" si="0"/>
        <v>2.5235730698522421</v>
      </c>
    </row>
    <row r="7" spans="2:10" ht="14.25" customHeight="1" x14ac:dyDescent="0.15">
      <c r="B7" s="50"/>
      <c r="C7" s="15">
        <v>3</v>
      </c>
      <c r="D7" s="22">
        <v>1</v>
      </c>
      <c r="E7" s="23" t="s">
        <v>21</v>
      </c>
      <c r="F7" s="22">
        <v>1</v>
      </c>
      <c r="G7" s="24" t="s">
        <v>21</v>
      </c>
      <c r="H7" s="22" t="s">
        <v>21</v>
      </c>
      <c r="I7" s="25">
        <v>1</v>
      </c>
      <c r="J7" s="39">
        <f t="shared" si="0"/>
        <v>2.2941573362524177</v>
      </c>
    </row>
    <row r="8" spans="2:10" ht="14.25" customHeight="1" x14ac:dyDescent="0.15">
      <c r="B8" s="50"/>
      <c r="C8" s="15">
        <v>4</v>
      </c>
      <c r="D8" s="22">
        <v>1</v>
      </c>
      <c r="E8" s="23" t="s">
        <v>21</v>
      </c>
      <c r="F8" s="22">
        <v>1</v>
      </c>
      <c r="G8" s="24" t="s">
        <v>21</v>
      </c>
      <c r="H8" s="22">
        <v>1</v>
      </c>
      <c r="I8" s="25" t="s">
        <v>21</v>
      </c>
      <c r="J8" s="39">
        <f t="shared" si="0"/>
        <v>3.6706517380103425</v>
      </c>
    </row>
    <row r="9" spans="2:10" ht="14.25" customHeight="1" thickBot="1" x14ac:dyDescent="0.2">
      <c r="B9" s="51"/>
      <c r="C9" s="16">
        <v>5</v>
      </c>
      <c r="D9" s="26" t="s">
        <v>21</v>
      </c>
      <c r="E9" s="27">
        <v>1</v>
      </c>
      <c r="F9" s="26">
        <v>1</v>
      </c>
      <c r="G9" s="28" t="s">
        <v>21</v>
      </c>
      <c r="H9" s="26">
        <v>1</v>
      </c>
      <c r="I9" s="29" t="s">
        <v>21</v>
      </c>
      <c r="J9" s="40">
        <f t="shared" si="0"/>
        <v>2.5235730698522421</v>
      </c>
    </row>
    <row r="10" spans="2:10" ht="14.25" customHeight="1" thickTop="1" x14ac:dyDescent="0.15">
      <c r="B10" s="50" t="s">
        <v>16</v>
      </c>
      <c r="C10" s="17">
        <v>6</v>
      </c>
      <c r="D10" s="30">
        <v>1</v>
      </c>
      <c r="E10" s="31" t="s">
        <v>21</v>
      </c>
      <c r="F10" s="30" t="s">
        <v>21</v>
      </c>
      <c r="G10" s="32">
        <v>1</v>
      </c>
      <c r="H10" s="30" t="s">
        <v>21</v>
      </c>
      <c r="I10" s="33">
        <v>1</v>
      </c>
      <c r="J10" s="41">
        <f t="shared" si="0"/>
        <v>1.1470786681581007</v>
      </c>
    </row>
    <row r="11" spans="2:10" ht="14.25" customHeight="1" x14ac:dyDescent="0.15">
      <c r="B11" s="50"/>
      <c r="C11" s="15">
        <v>7</v>
      </c>
      <c r="D11" s="22" t="s">
        <v>21</v>
      </c>
      <c r="E11" s="23">
        <v>1</v>
      </c>
      <c r="F11" s="22">
        <v>1</v>
      </c>
      <c r="G11" s="24" t="s">
        <v>21</v>
      </c>
      <c r="H11" s="22" t="s">
        <v>21</v>
      </c>
      <c r="I11" s="25">
        <v>1</v>
      </c>
      <c r="J11" s="39">
        <f t="shared" si="0"/>
        <v>1.147078668094317</v>
      </c>
    </row>
    <row r="12" spans="2:10" ht="14.25" customHeight="1" x14ac:dyDescent="0.15">
      <c r="B12" s="50"/>
      <c r="C12" s="15">
        <v>8</v>
      </c>
      <c r="D12" s="22" t="s">
        <v>21</v>
      </c>
      <c r="E12" s="23">
        <v>1</v>
      </c>
      <c r="F12" s="22" t="s">
        <v>21</v>
      </c>
      <c r="G12" s="24">
        <v>1</v>
      </c>
      <c r="H12" s="22" t="s">
        <v>21</v>
      </c>
      <c r="I12" s="25">
        <v>1</v>
      </c>
      <c r="J12" s="39">
        <f t="shared" si="0"/>
        <v>0</v>
      </c>
    </row>
    <row r="13" spans="2:10" ht="14.25" customHeight="1" x14ac:dyDescent="0.15">
      <c r="B13" s="50"/>
      <c r="C13" s="15">
        <v>9</v>
      </c>
      <c r="D13" s="22" t="s">
        <v>21</v>
      </c>
      <c r="E13" s="23">
        <v>1</v>
      </c>
      <c r="F13" s="22" t="s">
        <v>21</v>
      </c>
      <c r="G13" s="24">
        <v>1</v>
      </c>
      <c r="H13" s="22">
        <v>1</v>
      </c>
      <c r="I13" s="25" t="s">
        <v>21</v>
      </c>
      <c r="J13" s="39">
        <f t="shared" si="0"/>
        <v>1.3764944017579248</v>
      </c>
    </row>
    <row r="14" spans="2:10" ht="14.25" customHeight="1" thickBot="1" x14ac:dyDescent="0.2">
      <c r="B14" s="52"/>
      <c r="C14" s="15">
        <v>10</v>
      </c>
      <c r="D14" s="22" t="s">
        <v>21</v>
      </c>
      <c r="E14" s="23">
        <v>1</v>
      </c>
      <c r="F14" s="22">
        <v>1</v>
      </c>
      <c r="G14" s="24" t="s">
        <v>21</v>
      </c>
      <c r="H14" s="22" t="s">
        <v>21</v>
      </c>
      <c r="I14" s="25">
        <v>1</v>
      </c>
      <c r="J14" s="40">
        <f t="shared" si="0"/>
        <v>1.147078668094317</v>
      </c>
    </row>
    <row r="15" spans="2:10" ht="14.25" thickBot="1" x14ac:dyDescent="0.2">
      <c r="C15" s="11"/>
      <c r="D15" s="11"/>
      <c r="E15" s="11"/>
      <c r="F15" s="11"/>
      <c r="G15" s="11"/>
      <c r="H15" s="11"/>
      <c r="I15" s="13" t="s">
        <v>5</v>
      </c>
      <c r="J15" s="42">
        <f>VARP(J5:J14)</f>
        <v>0.99999999786580707</v>
      </c>
    </row>
    <row r="16" spans="2:10" ht="12.75" customHeight="1" thickBot="1" x14ac:dyDescent="0.2">
      <c r="D16" s="6"/>
      <c r="E16" s="6"/>
      <c r="F16" s="6"/>
      <c r="G16" s="6"/>
      <c r="H16" s="6"/>
      <c r="I16" s="11"/>
      <c r="J16" s="12"/>
    </row>
    <row r="17" spans="9:10" ht="16.5" customHeight="1" x14ac:dyDescent="0.15">
      <c r="I17" s="47" t="s">
        <v>18</v>
      </c>
      <c r="J17" s="44">
        <f>DEVSQ(J5:J14)</f>
        <v>9.9999999786580585</v>
      </c>
    </row>
    <row r="18" spans="9:10" ht="16.5" customHeight="1" x14ac:dyDescent="0.15">
      <c r="I18" s="48" t="s">
        <v>19</v>
      </c>
      <c r="J18" s="45">
        <f>DEVSQ(J5:J9)+DEVSQ(J10:J14)</f>
        <v>2.3999999948779331</v>
      </c>
    </row>
    <row r="19" spans="9:10" ht="16.5" customHeight="1" x14ac:dyDescent="0.15">
      <c r="I19" s="48" t="s">
        <v>20</v>
      </c>
      <c r="J19" s="46">
        <f>J17-J18</f>
        <v>7.5999999837801253</v>
      </c>
    </row>
    <row r="20" spans="9:10" ht="16.5" thickBot="1" x14ac:dyDescent="0.2">
      <c r="I20" s="5" t="s">
        <v>17</v>
      </c>
      <c r="J20" s="43">
        <f>J19/J17</f>
        <v>0.76000000000000012</v>
      </c>
    </row>
    <row r="21" spans="9:10" ht="17.25" customHeight="1" x14ac:dyDescent="0.15">
      <c r="J21" s="4"/>
    </row>
    <row r="22" spans="9:10" x14ac:dyDescent="0.15">
      <c r="J22" s="4"/>
    </row>
  </sheetData>
  <mergeCells count="6">
    <mergeCell ref="J2:J4"/>
    <mergeCell ref="B5:B9"/>
    <mergeCell ref="B10:B14"/>
    <mergeCell ref="F2:G2"/>
    <mergeCell ref="D2:E2"/>
    <mergeCell ref="H2:I2"/>
  </mergeCells>
  <phoneticPr fontId="2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数量化Ⅱ類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2011-07-31T07:22:48Z</dcterms:modified>
</cp:coreProperties>
</file>