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390" windowWidth="16995" windowHeight="10020" tabRatio="840"/>
  </bookViews>
  <sheets>
    <sheet name="寄与率" sheetId="23" r:id="rId1"/>
  </sheets>
  <calcPr calcId="144525"/>
</workbook>
</file>

<file path=xl/calcChain.xml><?xml version="1.0" encoding="utf-8"?>
<calcChain xmlns="http://schemas.openxmlformats.org/spreadsheetml/2006/main">
  <c r="D61" i="23" l="1"/>
  <c r="D60" i="23"/>
  <c r="G52" i="23" l="1"/>
  <c r="F52" i="23"/>
  <c r="E52" i="23"/>
  <c r="D52" i="23"/>
  <c r="C52" i="23"/>
  <c r="H52" i="23" s="1"/>
  <c r="G51" i="23"/>
  <c r="F51" i="23"/>
  <c r="E51" i="23"/>
  <c r="D51" i="23"/>
  <c r="C51" i="23"/>
  <c r="H51" i="23" s="1"/>
  <c r="G50" i="23"/>
  <c r="F50" i="23"/>
  <c r="E50" i="23"/>
  <c r="D50" i="23"/>
  <c r="C50" i="23"/>
  <c r="H50" i="23" s="1"/>
  <c r="G49" i="23"/>
  <c r="F49" i="23"/>
  <c r="E49" i="23"/>
  <c r="D49" i="23"/>
  <c r="C49" i="23"/>
  <c r="H49" i="23" s="1"/>
  <c r="G48" i="23"/>
  <c r="F48" i="23"/>
  <c r="E48" i="23"/>
  <c r="D48" i="23"/>
  <c r="C48" i="23"/>
  <c r="H48" i="23" s="1"/>
  <c r="G47" i="23"/>
  <c r="F47" i="23"/>
  <c r="E47" i="23"/>
  <c r="D47" i="23"/>
  <c r="C47" i="23"/>
  <c r="H47" i="23" s="1"/>
  <c r="G46" i="23"/>
  <c r="F46" i="23"/>
  <c r="E46" i="23"/>
  <c r="D46" i="23"/>
  <c r="C46" i="23"/>
  <c r="H46" i="23" s="1"/>
  <c r="G45" i="23"/>
  <c r="F45" i="23"/>
  <c r="E45" i="23"/>
  <c r="D45" i="23"/>
  <c r="C45" i="23"/>
  <c r="H45" i="23" s="1"/>
  <c r="G44" i="23"/>
  <c r="F44" i="23"/>
  <c r="E44" i="23"/>
  <c r="D44" i="23"/>
  <c r="C44" i="23"/>
  <c r="H44" i="23" s="1"/>
  <c r="G43" i="23"/>
  <c r="F43" i="23"/>
  <c r="E43" i="23"/>
  <c r="D43" i="23"/>
  <c r="C43" i="23"/>
  <c r="H43" i="23" s="1"/>
  <c r="G42" i="23"/>
  <c r="F42" i="23"/>
  <c r="E42" i="23"/>
  <c r="D42" i="23"/>
  <c r="C42" i="23"/>
  <c r="H42" i="23" s="1"/>
  <c r="G41" i="23"/>
  <c r="F41" i="23"/>
  <c r="E41" i="23"/>
  <c r="D41" i="23"/>
  <c r="C41" i="23"/>
  <c r="H41" i="23" s="1"/>
  <c r="G40" i="23"/>
  <c r="F40" i="23"/>
  <c r="E40" i="23"/>
  <c r="D40" i="23"/>
  <c r="C40" i="23"/>
  <c r="H40" i="23" s="1"/>
  <c r="G39" i="23"/>
  <c r="F39" i="23"/>
  <c r="E39" i="23"/>
  <c r="D39" i="23"/>
  <c r="C39" i="23"/>
  <c r="H39" i="23" s="1"/>
  <c r="G38" i="23"/>
  <c r="F38" i="23"/>
  <c r="E38" i="23"/>
  <c r="D38" i="23"/>
  <c r="C38" i="23"/>
  <c r="H38" i="23" s="1"/>
  <c r="G37" i="23"/>
  <c r="F37" i="23"/>
  <c r="E37" i="23"/>
  <c r="D37" i="23"/>
  <c r="C37" i="23"/>
  <c r="H37" i="23" s="1"/>
  <c r="G36" i="23"/>
  <c r="F36" i="23"/>
  <c r="E36" i="23"/>
  <c r="D36" i="23"/>
  <c r="C36" i="23"/>
  <c r="H36" i="23" s="1"/>
  <c r="G35" i="23"/>
  <c r="F35" i="23"/>
  <c r="E35" i="23"/>
  <c r="D35" i="23"/>
  <c r="C35" i="23"/>
  <c r="H35" i="23" s="1"/>
  <c r="G34" i="23"/>
  <c r="F34" i="23"/>
  <c r="E34" i="23"/>
  <c r="D34" i="23"/>
  <c r="C34" i="23"/>
  <c r="H34" i="23" s="1"/>
  <c r="G33" i="23"/>
  <c r="G57" i="23" s="1"/>
  <c r="F33" i="23"/>
  <c r="F57" i="23" s="1"/>
  <c r="E33" i="23"/>
  <c r="E57" i="23" s="1"/>
  <c r="D33" i="23"/>
  <c r="D57" i="23" s="1"/>
  <c r="C33" i="23"/>
  <c r="H33" i="23" s="1"/>
  <c r="H57" i="23" s="1"/>
  <c r="H28" i="23"/>
  <c r="C57" i="23" l="1"/>
</calcChain>
</file>

<file path=xl/sharedStrings.xml><?xml version="1.0" encoding="utf-8"?>
<sst xmlns="http://schemas.openxmlformats.org/spreadsheetml/2006/main" count="50" uniqueCount="26">
  <si>
    <t>u</t>
    <phoneticPr fontId="2"/>
  </si>
  <si>
    <t>v</t>
    <phoneticPr fontId="2"/>
  </si>
  <si>
    <t>a</t>
    <phoneticPr fontId="1"/>
  </si>
  <si>
    <t>b</t>
    <phoneticPr fontId="1"/>
  </si>
  <si>
    <t>c</t>
    <phoneticPr fontId="2"/>
  </si>
  <si>
    <t>d</t>
    <phoneticPr fontId="2"/>
  </si>
  <si>
    <t>e</t>
    <phoneticPr fontId="1"/>
  </si>
  <si>
    <t>平方和</t>
    <rPh sb="0" eb="2">
      <t>ヘイホウ</t>
    </rPh>
    <rPh sb="2" eb="3">
      <t>ワ</t>
    </rPh>
    <phoneticPr fontId="1"/>
  </si>
  <si>
    <t>x</t>
    <phoneticPr fontId="1"/>
  </si>
  <si>
    <t>y</t>
    <phoneticPr fontId="1"/>
  </si>
  <si>
    <t>w</t>
    <phoneticPr fontId="1"/>
  </si>
  <si>
    <t>合成</t>
    <rPh sb="0" eb="2">
      <t>ゴウセイ</t>
    </rPh>
    <phoneticPr fontId="1"/>
  </si>
  <si>
    <t>p</t>
    <phoneticPr fontId="1"/>
  </si>
  <si>
    <t>マンゴー</t>
  </si>
  <si>
    <t>イチゴ</t>
  </si>
  <si>
    <t>アボガド</t>
  </si>
  <si>
    <t>(1)データ入力</t>
    <rPh sb="6" eb="8">
      <t>ニュウリョク</t>
    </rPh>
    <phoneticPr fontId="1"/>
  </si>
  <si>
    <t>(2)主成分負荷量</t>
    <rPh sb="3" eb="6">
      <t>シュセイブン</t>
    </rPh>
    <rPh sb="6" eb="8">
      <t>フカ</t>
    </rPh>
    <rPh sb="8" eb="9">
      <t>リョウ</t>
    </rPh>
    <phoneticPr fontId="5"/>
  </si>
  <si>
    <t>(3)主成分得点の算出</t>
    <rPh sb="3" eb="6">
      <t>シュセイブン</t>
    </rPh>
    <rPh sb="6" eb="8">
      <t>トクテン</t>
    </rPh>
    <rPh sb="9" eb="11">
      <t>サンシュツ</t>
    </rPh>
    <phoneticPr fontId="1"/>
  </si>
  <si>
    <t>マスカット</t>
  </si>
  <si>
    <t>オレンジ</t>
  </si>
  <si>
    <t>(4)分散</t>
    <rPh sb="3" eb="5">
      <t>ブンサン</t>
    </rPh>
    <phoneticPr fontId="5"/>
  </si>
  <si>
    <t>寄与率</t>
    <rPh sb="0" eb="3">
      <t>キヨリツ</t>
    </rPh>
    <phoneticPr fontId="5"/>
  </si>
  <si>
    <t>番号</t>
    <rPh sb="0" eb="2">
      <t>バンゴウ</t>
    </rPh>
    <phoneticPr fontId="5"/>
  </si>
  <si>
    <t>(5)寄与率</t>
    <rPh sb="3" eb="6">
      <t>キヨリツ</t>
    </rPh>
    <phoneticPr fontId="5"/>
  </si>
  <si>
    <t>分散計</t>
    <rPh sb="0" eb="2">
      <t>ブンサン</t>
    </rPh>
    <rPh sb="2" eb="3">
      <t>ケイ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</si>
</sst>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i/>
      <sz val="11"/>
      <color theme="1"/>
      <name val="Times New Roman"/>
      <family val="1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176" fontId="0" fillId="0" borderId="5" xfId="0" applyNumberFormat="1" applyBorder="1">
      <alignment vertical="center"/>
    </xf>
    <xf numFmtId="176" fontId="0" fillId="0" borderId="0" xfId="0" applyNumberFormat="1">
      <alignment vertical="center"/>
    </xf>
    <xf numFmtId="0" fontId="3" fillId="0" borderId="5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0" fillId="0" borderId="5" xfId="0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176" fontId="0" fillId="0" borderId="0" xfId="0" applyNumberFormat="1" applyBorder="1">
      <alignment vertical="center"/>
    </xf>
    <xf numFmtId="176" fontId="0" fillId="0" borderId="11" xfId="0" applyNumberFormat="1" applyBorder="1" applyAlignment="1">
      <alignment horizontal="center" vertical="center" shrinkToFit="1"/>
    </xf>
    <xf numFmtId="176" fontId="0" fillId="0" borderId="1" xfId="0" applyNumberFormat="1" applyBorder="1">
      <alignment vertical="center"/>
    </xf>
    <xf numFmtId="176" fontId="0" fillId="0" borderId="6" xfId="0" applyNumberFormat="1" applyBorder="1">
      <alignment vertical="center"/>
    </xf>
    <xf numFmtId="177" fontId="0" fillId="0" borderId="4" xfId="0" applyNumberFormat="1" applyBorder="1">
      <alignment vertical="center"/>
    </xf>
    <xf numFmtId="177" fontId="0" fillId="0" borderId="5" xfId="0" applyNumberFormat="1" applyBorder="1">
      <alignment vertical="center"/>
    </xf>
    <xf numFmtId="176" fontId="0" fillId="0" borderId="2" xfId="0" applyNumberFormat="1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177" fontId="0" fillId="0" borderId="10" xfId="0" applyNumberFormat="1" applyBorder="1">
      <alignment vertical="center"/>
    </xf>
    <xf numFmtId="177" fontId="0" fillId="0" borderId="7" xfId="0" applyNumberFormat="1" applyBorder="1">
      <alignment vertical="center"/>
    </xf>
    <xf numFmtId="0" fontId="0" fillId="0" borderId="0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177" fontId="0" fillId="0" borderId="0" xfId="0" applyNumberFormat="1" applyBorder="1">
      <alignment vertical="center"/>
    </xf>
    <xf numFmtId="176" fontId="0" fillId="0" borderId="12" xfId="0" applyNumberForma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14" xfId="0" applyFont="1" applyFill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176" fontId="0" fillId="0" borderId="15" xfId="0" applyNumberFormat="1" applyBorder="1">
      <alignment vertical="center"/>
    </xf>
    <xf numFmtId="176" fontId="0" fillId="0" borderId="16" xfId="0" applyNumberFormat="1" applyBorder="1">
      <alignment vertical="center"/>
    </xf>
    <xf numFmtId="176" fontId="0" fillId="0" borderId="17" xfId="0" applyNumberFormat="1" applyBorder="1">
      <alignment vertical="center"/>
    </xf>
    <xf numFmtId="0" fontId="0" fillId="0" borderId="7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1"/>
  <sheetViews>
    <sheetView tabSelected="1" workbookViewId="0">
      <pane ySplit="1" topLeftCell="A2" activePane="bottomLeft" state="frozen"/>
      <selection pane="bottomLeft"/>
    </sheetView>
  </sheetViews>
  <sheetFormatPr defaultRowHeight="13.5" x14ac:dyDescent="0.15"/>
  <cols>
    <col min="1" max="1" width="2" customWidth="1"/>
    <col min="2" max="2" width="5" customWidth="1"/>
    <col min="3" max="7" width="6.25" customWidth="1"/>
    <col min="8" max="8" width="6.875" customWidth="1"/>
  </cols>
  <sheetData>
    <row r="1" spans="2:8" ht="18.75" customHeight="1" x14ac:dyDescent="0.15">
      <c r="B1" s="4" t="s">
        <v>22</v>
      </c>
    </row>
    <row r="2" spans="2:8" ht="13.5" customHeight="1" x14ac:dyDescent="0.15">
      <c r="B2" t="s">
        <v>16</v>
      </c>
    </row>
    <row r="3" spans="2:8" ht="15" customHeight="1" x14ac:dyDescent="0.15">
      <c r="B3" s="32" t="s">
        <v>23</v>
      </c>
      <c r="C3" s="18" t="s">
        <v>14</v>
      </c>
      <c r="D3" s="18" t="s">
        <v>19</v>
      </c>
      <c r="E3" s="18" t="s">
        <v>20</v>
      </c>
      <c r="F3" s="18" t="s">
        <v>13</v>
      </c>
      <c r="G3" s="18" t="s">
        <v>15</v>
      </c>
      <c r="H3" s="21"/>
    </row>
    <row r="4" spans="2:8" ht="15" customHeight="1" x14ac:dyDescent="0.15">
      <c r="B4" s="33"/>
      <c r="C4" s="7" t="s">
        <v>8</v>
      </c>
      <c r="D4" s="7" t="s">
        <v>9</v>
      </c>
      <c r="E4" s="7" t="s">
        <v>0</v>
      </c>
      <c r="F4" s="7" t="s">
        <v>1</v>
      </c>
      <c r="G4" s="7" t="s">
        <v>10</v>
      </c>
      <c r="H4" s="17"/>
    </row>
    <row r="5" spans="2:8" ht="15" customHeight="1" x14ac:dyDescent="0.15">
      <c r="B5" s="3">
        <v>1</v>
      </c>
      <c r="C5" s="12">
        <v>5</v>
      </c>
      <c r="D5" s="12">
        <v>4</v>
      </c>
      <c r="E5" s="12">
        <v>4</v>
      </c>
      <c r="F5" s="12">
        <v>3</v>
      </c>
      <c r="G5" s="12">
        <v>5</v>
      </c>
      <c r="H5" s="8"/>
    </row>
    <row r="6" spans="2:8" x14ac:dyDescent="0.15">
      <c r="B6" s="3">
        <v>2</v>
      </c>
      <c r="C6" s="13">
        <v>6</v>
      </c>
      <c r="D6" s="13">
        <v>8</v>
      </c>
      <c r="E6" s="13">
        <v>6</v>
      </c>
      <c r="F6" s="13">
        <v>7</v>
      </c>
      <c r="G6" s="13">
        <v>4</v>
      </c>
      <c r="H6" s="8"/>
    </row>
    <row r="7" spans="2:8" ht="15" customHeight="1" x14ac:dyDescent="0.15">
      <c r="B7" s="3">
        <v>3</v>
      </c>
      <c r="C7" s="13">
        <v>1</v>
      </c>
      <c r="D7" s="13">
        <v>3</v>
      </c>
      <c r="E7" s="13">
        <v>2</v>
      </c>
      <c r="F7" s="13">
        <v>3</v>
      </c>
      <c r="G7" s="13">
        <v>5</v>
      </c>
      <c r="H7" s="8"/>
    </row>
    <row r="8" spans="2:8" x14ac:dyDescent="0.15">
      <c r="B8" s="3">
        <v>4</v>
      </c>
      <c r="C8" s="13">
        <v>7</v>
      </c>
      <c r="D8" s="13">
        <v>9</v>
      </c>
      <c r="E8" s="13">
        <v>9</v>
      </c>
      <c r="F8" s="13">
        <v>7</v>
      </c>
      <c r="G8" s="13">
        <v>7</v>
      </c>
      <c r="H8" s="8"/>
    </row>
    <row r="9" spans="2:8" x14ac:dyDescent="0.15">
      <c r="B9" s="3">
        <v>5</v>
      </c>
      <c r="C9" s="13">
        <v>8</v>
      </c>
      <c r="D9" s="13">
        <v>8</v>
      </c>
      <c r="E9" s="13">
        <v>7</v>
      </c>
      <c r="F9" s="13">
        <v>6</v>
      </c>
      <c r="G9" s="13">
        <v>5</v>
      </c>
      <c r="H9" s="8"/>
    </row>
    <row r="10" spans="2:8" x14ac:dyDescent="0.15">
      <c r="B10" s="3">
        <v>6</v>
      </c>
      <c r="C10" s="13">
        <v>8</v>
      </c>
      <c r="D10" s="13">
        <v>7</v>
      </c>
      <c r="E10" s="13">
        <v>6</v>
      </c>
      <c r="F10" s="13">
        <v>9</v>
      </c>
      <c r="G10" s="13">
        <v>6</v>
      </c>
      <c r="H10" s="8"/>
    </row>
    <row r="11" spans="2:8" x14ac:dyDescent="0.15">
      <c r="B11" s="3">
        <v>7</v>
      </c>
      <c r="C11" s="13">
        <v>9</v>
      </c>
      <c r="D11" s="13">
        <v>8</v>
      </c>
      <c r="E11" s="13">
        <v>6</v>
      </c>
      <c r="F11" s="13">
        <v>6</v>
      </c>
      <c r="G11" s="13">
        <v>6</v>
      </c>
      <c r="H11" s="8"/>
    </row>
    <row r="12" spans="2:8" x14ac:dyDescent="0.15">
      <c r="B12" s="3">
        <v>8</v>
      </c>
      <c r="C12" s="13">
        <v>10</v>
      </c>
      <c r="D12" s="13">
        <v>10</v>
      </c>
      <c r="E12" s="13">
        <v>8</v>
      </c>
      <c r="F12" s="13">
        <v>10</v>
      </c>
      <c r="G12" s="13">
        <v>10</v>
      </c>
      <c r="H12" s="8"/>
    </row>
    <row r="13" spans="2:8" x14ac:dyDescent="0.15">
      <c r="B13" s="3">
        <v>9</v>
      </c>
      <c r="C13" s="13">
        <v>5</v>
      </c>
      <c r="D13" s="13">
        <v>9</v>
      </c>
      <c r="E13" s="13">
        <v>5</v>
      </c>
      <c r="F13" s="13">
        <v>7</v>
      </c>
      <c r="G13" s="13">
        <v>8</v>
      </c>
      <c r="H13" s="8"/>
    </row>
    <row r="14" spans="2:8" x14ac:dyDescent="0.15">
      <c r="B14" s="3">
        <v>10</v>
      </c>
      <c r="C14" s="13">
        <v>5</v>
      </c>
      <c r="D14" s="13">
        <v>4</v>
      </c>
      <c r="E14" s="13">
        <v>4</v>
      </c>
      <c r="F14" s="13">
        <v>7</v>
      </c>
      <c r="G14" s="13">
        <v>8</v>
      </c>
      <c r="H14" s="8"/>
    </row>
    <row r="15" spans="2:8" x14ac:dyDescent="0.15">
      <c r="B15" s="3">
        <v>11</v>
      </c>
      <c r="C15" s="13">
        <v>7</v>
      </c>
      <c r="D15" s="13">
        <v>7</v>
      </c>
      <c r="E15" s="13">
        <v>7</v>
      </c>
      <c r="F15" s="13">
        <v>10</v>
      </c>
      <c r="G15" s="13">
        <v>6</v>
      </c>
      <c r="H15" s="8"/>
    </row>
    <row r="16" spans="2:8" x14ac:dyDescent="0.15">
      <c r="B16" s="3">
        <v>12</v>
      </c>
      <c r="C16" s="13">
        <v>7</v>
      </c>
      <c r="D16" s="13">
        <v>5</v>
      </c>
      <c r="E16" s="13">
        <v>7</v>
      </c>
      <c r="F16" s="13">
        <v>6</v>
      </c>
      <c r="G16" s="13">
        <v>5</v>
      </c>
      <c r="H16" s="8"/>
    </row>
    <row r="17" spans="2:15" x14ac:dyDescent="0.15">
      <c r="B17" s="3">
        <v>13</v>
      </c>
      <c r="C17" s="13">
        <v>8</v>
      </c>
      <c r="D17" s="13">
        <v>8</v>
      </c>
      <c r="E17" s="13">
        <v>10</v>
      </c>
      <c r="F17" s="13">
        <v>10</v>
      </c>
      <c r="G17" s="13">
        <v>10</v>
      </c>
      <c r="H17" s="8"/>
    </row>
    <row r="18" spans="2:15" x14ac:dyDescent="0.15">
      <c r="B18" s="3">
        <v>14</v>
      </c>
      <c r="C18" s="13">
        <v>7</v>
      </c>
      <c r="D18" s="13">
        <v>8</v>
      </c>
      <c r="E18" s="13">
        <v>10</v>
      </c>
      <c r="F18" s="13">
        <v>5</v>
      </c>
      <c r="G18" s="13">
        <v>5</v>
      </c>
      <c r="H18" s="8"/>
    </row>
    <row r="19" spans="2:15" x14ac:dyDescent="0.15">
      <c r="B19" s="3">
        <v>15</v>
      </c>
      <c r="C19" s="13">
        <v>8</v>
      </c>
      <c r="D19" s="13">
        <v>8</v>
      </c>
      <c r="E19" s="13">
        <v>7</v>
      </c>
      <c r="F19" s="13">
        <v>7</v>
      </c>
      <c r="G19" s="13">
        <v>8</v>
      </c>
      <c r="H19" s="8"/>
    </row>
    <row r="20" spans="2:15" x14ac:dyDescent="0.15">
      <c r="B20" s="3">
        <v>16</v>
      </c>
      <c r="C20" s="13">
        <v>7</v>
      </c>
      <c r="D20" s="13">
        <v>5</v>
      </c>
      <c r="E20" s="13">
        <v>9</v>
      </c>
      <c r="F20" s="13">
        <v>7</v>
      </c>
      <c r="G20" s="13">
        <v>8</v>
      </c>
      <c r="H20" s="8"/>
    </row>
    <row r="21" spans="2:15" x14ac:dyDescent="0.15">
      <c r="B21" s="3">
        <v>17</v>
      </c>
      <c r="C21" s="13">
        <v>6</v>
      </c>
      <c r="D21" s="13">
        <v>5</v>
      </c>
      <c r="E21" s="13">
        <v>5</v>
      </c>
      <c r="F21" s="13">
        <v>7</v>
      </c>
      <c r="G21" s="13">
        <v>9</v>
      </c>
      <c r="H21" s="8"/>
    </row>
    <row r="22" spans="2:15" x14ac:dyDescent="0.15">
      <c r="B22" s="3">
        <v>18</v>
      </c>
      <c r="C22" s="13">
        <v>3</v>
      </c>
      <c r="D22" s="13">
        <v>2</v>
      </c>
      <c r="E22" s="13">
        <v>3</v>
      </c>
      <c r="F22" s="13">
        <v>2</v>
      </c>
      <c r="G22" s="13">
        <v>0</v>
      </c>
      <c r="H22" s="8"/>
    </row>
    <row r="23" spans="2:15" x14ac:dyDescent="0.15">
      <c r="B23" s="3">
        <v>19</v>
      </c>
      <c r="C23" s="13">
        <v>4</v>
      </c>
      <c r="D23" s="13">
        <v>4</v>
      </c>
      <c r="E23" s="13">
        <v>6</v>
      </c>
      <c r="F23" s="13">
        <v>8</v>
      </c>
      <c r="G23" s="13">
        <v>8</v>
      </c>
      <c r="H23" s="8"/>
    </row>
    <row r="24" spans="2:15" x14ac:dyDescent="0.15">
      <c r="B24" s="3">
        <v>20</v>
      </c>
      <c r="C24" s="13">
        <v>9</v>
      </c>
      <c r="D24" s="13">
        <v>9</v>
      </c>
      <c r="E24" s="13">
        <v>7</v>
      </c>
      <c r="F24" s="13">
        <v>5</v>
      </c>
      <c r="G24" s="13">
        <v>5</v>
      </c>
      <c r="H24" s="8"/>
    </row>
    <row r="26" spans="2:15" ht="15" customHeight="1" x14ac:dyDescent="0.15">
      <c r="B26" t="s">
        <v>17</v>
      </c>
    </row>
    <row r="27" spans="2:15" ht="15.75" thickBot="1" x14ac:dyDescent="0.2">
      <c r="C27" s="6" t="s">
        <v>2</v>
      </c>
      <c r="D27" s="6" t="s">
        <v>3</v>
      </c>
      <c r="E27" s="6" t="s">
        <v>4</v>
      </c>
      <c r="F27" s="6" t="s">
        <v>5</v>
      </c>
      <c r="G27" s="6" t="s">
        <v>6</v>
      </c>
      <c r="H27" s="18" t="s">
        <v>7</v>
      </c>
    </row>
    <row r="28" spans="2:15" ht="15" customHeight="1" thickBot="1" x14ac:dyDescent="0.2">
      <c r="C28" s="14">
        <v>0.4553899628313135</v>
      </c>
      <c r="D28" s="15">
        <v>0.47476859700804125</v>
      </c>
      <c r="E28" s="15">
        <v>0.43768144060003789</v>
      </c>
      <c r="F28" s="15">
        <v>0.45940820645132652</v>
      </c>
      <c r="G28" s="16">
        <v>0.40570778936680385</v>
      </c>
      <c r="H28" s="9">
        <f>SUMSQ(C28:G28)</f>
        <v>1.0000049929059369</v>
      </c>
      <c r="O28" s="2"/>
    </row>
    <row r="30" spans="2:15" ht="13.5" customHeight="1" x14ac:dyDescent="0.15">
      <c r="B30" t="s">
        <v>18</v>
      </c>
    </row>
    <row r="31" spans="2:15" ht="15" customHeight="1" x14ac:dyDescent="0.15">
      <c r="B31" s="32" t="s">
        <v>23</v>
      </c>
      <c r="C31" s="18" t="s">
        <v>14</v>
      </c>
      <c r="D31" s="18" t="s">
        <v>19</v>
      </c>
      <c r="E31" s="18" t="s">
        <v>20</v>
      </c>
      <c r="F31" s="18" t="s">
        <v>13</v>
      </c>
      <c r="G31" s="18" t="s">
        <v>15</v>
      </c>
      <c r="H31" s="18" t="s">
        <v>11</v>
      </c>
    </row>
    <row r="32" spans="2:15" ht="15" customHeight="1" thickBot="1" x14ac:dyDescent="0.2">
      <c r="B32" s="33"/>
      <c r="C32" s="7" t="s">
        <v>8</v>
      </c>
      <c r="D32" s="7" t="s">
        <v>9</v>
      </c>
      <c r="E32" s="7" t="s">
        <v>0</v>
      </c>
      <c r="F32" s="7" t="s">
        <v>1</v>
      </c>
      <c r="G32" s="7" t="s">
        <v>10</v>
      </c>
      <c r="H32" s="27" t="s">
        <v>12</v>
      </c>
    </row>
    <row r="33" spans="2:8" ht="14.25" customHeight="1" x14ac:dyDescent="0.15">
      <c r="B33" s="3">
        <v>1</v>
      </c>
      <c r="C33" s="12">
        <f t="shared" ref="C33:G48" si="0">C5</f>
        <v>5</v>
      </c>
      <c r="D33" s="12">
        <f t="shared" si="0"/>
        <v>4</v>
      </c>
      <c r="E33" s="12">
        <f t="shared" si="0"/>
        <v>4</v>
      </c>
      <c r="F33" s="12">
        <f t="shared" si="0"/>
        <v>3</v>
      </c>
      <c r="G33" s="19">
        <f t="shared" si="0"/>
        <v>5</v>
      </c>
      <c r="H33" s="28">
        <f t="shared" ref="H33:H52" si="1">SUMPRODUCT($C$28:$G$28,C33:G33)</f>
        <v>9.3335135307768837</v>
      </c>
    </row>
    <row r="34" spans="2:8" x14ac:dyDescent="0.15">
      <c r="B34" s="3">
        <v>2</v>
      </c>
      <c r="C34" s="13">
        <f t="shared" si="0"/>
        <v>6</v>
      </c>
      <c r="D34" s="13">
        <f t="shared" si="0"/>
        <v>8</v>
      </c>
      <c r="E34" s="13">
        <f t="shared" si="0"/>
        <v>6</v>
      </c>
      <c r="F34" s="13">
        <f t="shared" si="0"/>
        <v>7</v>
      </c>
      <c r="G34" s="20">
        <f t="shared" si="0"/>
        <v>4</v>
      </c>
      <c r="H34" s="29">
        <f t="shared" si="1"/>
        <v>13.99526579927894</v>
      </c>
    </row>
    <row r="35" spans="2:8" ht="15" customHeight="1" x14ac:dyDescent="0.15">
      <c r="B35" s="3">
        <v>3</v>
      </c>
      <c r="C35" s="13">
        <f t="shared" si="0"/>
        <v>1</v>
      </c>
      <c r="D35" s="13">
        <f t="shared" si="0"/>
        <v>3</v>
      </c>
      <c r="E35" s="13">
        <f t="shared" si="0"/>
        <v>2</v>
      </c>
      <c r="F35" s="13">
        <f t="shared" si="0"/>
        <v>3</v>
      </c>
      <c r="G35" s="20">
        <f t="shared" si="0"/>
        <v>5</v>
      </c>
      <c r="H35" s="29">
        <f t="shared" si="1"/>
        <v>6.1618222012435124</v>
      </c>
    </row>
    <row r="36" spans="2:8" x14ac:dyDescent="0.15">
      <c r="B36" s="3">
        <v>4</v>
      </c>
      <c r="C36" s="13">
        <f t="shared" si="0"/>
        <v>7</v>
      </c>
      <c r="D36" s="13">
        <f t="shared" si="0"/>
        <v>9</v>
      </c>
      <c r="E36" s="13">
        <f t="shared" si="0"/>
        <v>9</v>
      </c>
      <c r="F36" s="13">
        <f t="shared" si="0"/>
        <v>7</v>
      </c>
      <c r="G36" s="20">
        <f t="shared" si="0"/>
        <v>7</v>
      </c>
      <c r="H36" s="29">
        <f t="shared" si="1"/>
        <v>17.455592049018819</v>
      </c>
    </row>
    <row r="37" spans="2:8" x14ac:dyDescent="0.15">
      <c r="B37" s="3">
        <v>5</v>
      </c>
      <c r="C37" s="13">
        <f t="shared" si="0"/>
        <v>8</v>
      </c>
      <c r="D37" s="13">
        <f t="shared" si="0"/>
        <v>8</v>
      </c>
      <c r="E37" s="13">
        <f t="shared" si="0"/>
        <v>7</v>
      </c>
      <c r="F37" s="13">
        <f t="shared" si="0"/>
        <v>6</v>
      </c>
      <c r="G37" s="20">
        <f t="shared" si="0"/>
        <v>5</v>
      </c>
      <c r="H37" s="29">
        <f t="shared" si="1"/>
        <v>15.29002674845708</v>
      </c>
    </row>
    <row r="38" spans="2:8" x14ac:dyDescent="0.15">
      <c r="B38" s="3">
        <v>6</v>
      </c>
      <c r="C38" s="13">
        <f t="shared" si="0"/>
        <v>8</v>
      </c>
      <c r="D38" s="13">
        <f t="shared" si="0"/>
        <v>7</v>
      </c>
      <c r="E38" s="13">
        <f t="shared" si="0"/>
        <v>6</v>
      </c>
      <c r="F38" s="13">
        <f t="shared" si="0"/>
        <v>9</v>
      </c>
      <c r="G38" s="20">
        <f t="shared" si="0"/>
        <v>6</v>
      </c>
      <c r="H38" s="29">
        <f t="shared" si="1"/>
        <v>16.161509119569786</v>
      </c>
    </row>
    <row r="39" spans="2:8" x14ac:dyDescent="0.15">
      <c r="B39" s="3">
        <v>7</v>
      </c>
      <c r="C39" s="13">
        <f t="shared" si="0"/>
        <v>9</v>
      </c>
      <c r="D39" s="13">
        <f t="shared" si="0"/>
        <v>8</v>
      </c>
      <c r="E39" s="13">
        <f t="shared" si="0"/>
        <v>6</v>
      </c>
      <c r="F39" s="13">
        <f t="shared" si="0"/>
        <v>6</v>
      </c>
      <c r="G39" s="20">
        <f t="shared" si="0"/>
        <v>6</v>
      </c>
      <c r="H39" s="29">
        <f t="shared" si="1"/>
        <v>15.713443060055159</v>
      </c>
    </row>
    <row r="40" spans="2:8" x14ac:dyDescent="0.15">
      <c r="B40" s="3">
        <v>8</v>
      </c>
      <c r="C40" s="13">
        <f t="shared" si="0"/>
        <v>10</v>
      </c>
      <c r="D40" s="13">
        <f t="shared" si="0"/>
        <v>10</v>
      </c>
      <c r="E40" s="13">
        <f t="shared" si="0"/>
        <v>8</v>
      </c>
      <c r="F40" s="13">
        <f t="shared" si="0"/>
        <v>10</v>
      </c>
      <c r="G40" s="20">
        <f t="shared" si="0"/>
        <v>10</v>
      </c>
      <c r="H40" s="29">
        <f t="shared" si="1"/>
        <v>21.454197081375156</v>
      </c>
    </row>
    <row r="41" spans="2:8" x14ac:dyDescent="0.15">
      <c r="B41" s="3">
        <v>9</v>
      </c>
      <c r="C41" s="13">
        <f t="shared" si="0"/>
        <v>5</v>
      </c>
      <c r="D41" s="13">
        <f t="shared" si="0"/>
        <v>9</v>
      </c>
      <c r="E41" s="13">
        <f t="shared" si="0"/>
        <v>5</v>
      </c>
      <c r="F41" s="13">
        <f t="shared" si="0"/>
        <v>7</v>
      </c>
      <c r="G41" s="20">
        <f t="shared" si="0"/>
        <v>8</v>
      </c>
      <c r="H41" s="29">
        <f t="shared" si="1"/>
        <v>15.199794150322845</v>
      </c>
    </row>
    <row r="42" spans="2:8" x14ac:dyDescent="0.15">
      <c r="B42" s="3">
        <v>10</v>
      </c>
      <c r="C42" s="13">
        <f t="shared" si="0"/>
        <v>5</v>
      </c>
      <c r="D42" s="13">
        <f t="shared" si="0"/>
        <v>4</v>
      </c>
      <c r="E42" s="13">
        <f t="shared" si="0"/>
        <v>4</v>
      </c>
      <c r="F42" s="13">
        <f t="shared" si="0"/>
        <v>7</v>
      </c>
      <c r="G42" s="20">
        <f t="shared" si="0"/>
        <v>8</v>
      </c>
      <c r="H42" s="29">
        <f t="shared" si="1"/>
        <v>12.388269724682601</v>
      </c>
    </row>
    <row r="43" spans="2:8" x14ac:dyDescent="0.15">
      <c r="B43" s="3">
        <v>11</v>
      </c>
      <c r="C43" s="13">
        <f t="shared" si="0"/>
        <v>7</v>
      </c>
      <c r="D43" s="13">
        <f t="shared" si="0"/>
        <v>7</v>
      </c>
      <c r="E43" s="13">
        <f t="shared" si="0"/>
        <v>7</v>
      </c>
      <c r="F43" s="13">
        <f t="shared" si="0"/>
        <v>10</v>
      </c>
      <c r="G43" s="20">
        <f t="shared" si="0"/>
        <v>6</v>
      </c>
      <c r="H43" s="29">
        <f t="shared" si="1"/>
        <v>16.603208803789837</v>
      </c>
    </row>
    <row r="44" spans="2:8" x14ac:dyDescent="0.15">
      <c r="B44" s="3">
        <v>12</v>
      </c>
      <c r="C44" s="13">
        <f t="shared" si="0"/>
        <v>7</v>
      </c>
      <c r="D44" s="13">
        <f t="shared" si="0"/>
        <v>5</v>
      </c>
      <c r="E44" s="13">
        <f t="shared" si="0"/>
        <v>7</v>
      </c>
      <c r="F44" s="13">
        <f t="shared" si="0"/>
        <v>6</v>
      </c>
      <c r="G44" s="20">
        <f t="shared" si="0"/>
        <v>5</v>
      </c>
      <c r="H44" s="29">
        <f t="shared" si="1"/>
        <v>13.410330994601644</v>
      </c>
    </row>
    <row r="45" spans="2:8" x14ac:dyDescent="0.15">
      <c r="B45" s="3">
        <v>13</v>
      </c>
      <c r="C45" s="13">
        <f t="shared" si="0"/>
        <v>8</v>
      </c>
      <c r="D45" s="13">
        <f t="shared" si="0"/>
        <v>8</v>
      </c>
      <c r="E45" s="13">
        <f t="shared" si="0"/>
        <v>10</v>
      </c>
      <c r="F45" s="13">
        <f t="shared" si="0"/>
        <v>10</v>
      </c>
      <c r="G45" s="20">
        <f t="shared" si="0"/>
        <v>10</v>
      </c>
      <c r="H45" s="29">
        <f t="shared" si="1"/>
        <v>20.46924284289652</v>
      </c>
    </row>
    <row r="46" spans="2:8" x14ac:dyDescent="0.15">
      <c r="B46" s="3">
        <v>14</v>
      </c>
      <c r="C46" s="13">
        <f t="shared" si="0"/>
        <v>7</v>
      </c>
      <c r="D46" s="13">
        <f t="shared" si="0"/>
        <v>8</v>
      </c>
      <c r="E46" s="13">
        <f t="shared" si="0"/>
        <v>10</v>
      </c>
      <c r="F46" s="13">
        <f t="shared" si="0"/>
        <v>5</v>
      </c>
      <c r="G46" s="20">
        <f t="shared" si="0"/>
        <v>5</v>
      </c>
      <c r="H46" s="29">
        <f t="shared" si="1"/>
        <v>15.688272900974553</v>
      </c>
    </row>
    <row r="47" spans="2:8" x14ac:dyDescent="0.15">
      <c r="B47" s="3">
        <v>15</v>
      </c>
      <c r="C47" s="13">
        <f t="shared" si="0"/>
        <v>8</v>
      </c>
      <c r="D47" s="13">
        <f t="shared" si="0"/>
        <v>8</v>
      </c>
      <c r="E47" s="13">
        <f t="shared" si="0"/>
        <v>7</v>
      </c>
      <c r="F47" s="13">
        <f t="shared" si="0"/>
        <v>7</v>
      </c>
      <c r="G47" s="20">
        <f t="shared" si="0"/>
        <v>8</v>
      </c>
      <c r="H47" s="29">
        <f t="shared" si="1"/>
        <v>16.966558323008819</v>
      </c>
    </row>
    <row r="48" spans="2:8" x14ac:dyDescent="0.15">
      <c r="B48" s="3">
        <v>16</v>
      </c>
      <c r="C48" s="13">
        <f t="shared" si="0"/>
        <v>7</v>
      </c>
      <c r="D48" s="13">
        <f t="shared" si="0"/>
        <v>5</v>
      </c>
      <c r="E48" s="13">
        <f t="shared" si="0"/>
        <v>9</v>
      </c>
      <c r="F48" s="13">
        <f t="shared" si="0"/>
        <v>7</v>
      </c>
      <c r="G48" s="20">
        <f t="shared" si="0"/>
        <v>8</v>
      </c>
      <c r="H48" s="29">
        <f t="shared" si="1"/>
        <v>15.962225450353458</v>
      </c>
    </row>
    <row r="49" spans="2:8" x14ac:dyDescent="0.15">
      <c r="B49" s="3">
        <v>17</v>
      </c>
      <c r="C49" s="13">
        <f t="shared" ref="C49:G52" si="2">C21</f>
        <v>6</v>
      </c>
      <c r="D49" s="13">
        <f t="shared" si="2"/>
        <v>5</v>
      </c>
      <c r="E49" s="13">
        <f t="shared" si="2"/>
        <v>5</v>
      </c>
      <c r="F49" s="13">
        <f t="shared" si="2"/>
        <v>7</v>
      </c>
      <c r="G49" s="20">
        <f t="shared" si="2"/>
        <v>9</v>
      </c>
      <c r="H49" s="29">
        <f t="shared" si="1"/>
        <v>14.161817514488796</v>
      </c>
    </row>
    <row r="50" spans="2:8" x14ac:dyDescent="0.15">
      <c r="B50" s="3">
        <v>18</v>
      </c>
      <c r="C50" s="13">
        <f t="shared" si="2"/>
        <v>3</v>
      </c>
      <c r="D50" s="13">
        <f t="shared" si="2"/>
        <v>2</v>
      </c>
      <c r="E50" s="13">
        <f t="shared" si="2"/>
        <v>3</v>
      </c>
      <c r="F50" s="13">
        <f t="shared" si="2"/>
        <v>2</v>
      </c>
      <c r="G50" s="20">
        <f t="shared" si="2"/>
        <v>0</v>
      </c>
      <c r="H50" s="29">
        <f t="shared" si="1"/>
        <v>4.5475678172127898</v>
      </c>
    </row>
    <row r="51" spans="2:8" x14ac:dyDescent="0.15">
      <c r="B51" s="3">
        <v>19</v>
      </c>
      <c r="C51" s="13">
        <f t="shared" si="2"/>
        <v>4</v>
      </c>
      <c r="D51" s="13">
        <f t="shared" si="2"/>
        <v>4</v>
      </c>
      <c r="E51" s="13">
        <f t="shared" si="2"/>
        <v>6</v>
      </c>
      <c r="F51" s="13">
        <f t="shared" si="2"/>
        <v>8</v>
      </c>
      <c r="G51" s="20">
        <f t="shared" si="2"/>
        <v>8</v>
      </c>
      <c r="H51" s="29">
        <f t="shared" si="1"/>
        <v>13.26765084950269</v>
      </c>
    </row>
    <row r="52" spans="2:8" ht="14.25" thickBot="1" x14ac:dyDescent="0.2">
      <c r="B52" s="3">
        <v>20</v>
      </c>
      <c r="C52" s="13">
        <f t="shared" si="2"/>
        <v>9</v>
      </c>
      <c r="D52" s="13">
        <f t="shared" si="2"/>
        <v>9</v>
      </c>
      <c r="E52" s="13">
        <f t="shared" si="2"/>
        <v>7</v>
      </c>
      <c r="F52" s="13">
        <f t="shared" si="2"/>
        <v>5</v>
      </c>
      <c r="G52" s="20">
        <f t="shared" si="2"/>
        <v>5</v>
      </c>
      <c r="H52" s="30">
        <f t="shared" si="1"/>
        <v>15.760777101845107</v>
      </c>
    </row>
    <row r="53" spans="2:8" x14ac:dyDescent="0.15">
      <c r="B53" s="22"/>
      <c r="C53" s="23"/>
      <c r="D53" s="23"/>
      <c r="E53" s="23"/>
      <c r="F53" s="23"/>
      <c r="G53" s="23"/>
      <c r="H53" s="8"/>
    </row>
    <row r="54" spans="2:8" ht="15" customHeight="1" x14ac:dyDescent="0.15">
      <c r="B54" s="25" t="s">
        <v>21</v>
      </c>
      <c r="C54" s="23"/>
      <c r="D54" s="23"/>
      <c r="E54" s="23"/>
      <c r="F54" s="23"/>
      <c r="G54" s="23"/>
      <c r="H54" s="8"/>
    </row>
    <row r="55" spans="2:8" x14ac:dyDescent="0.15">
      <c r="B55" s="22"/>
      <c r="C55" s="18" t="s">
        <v>14</v>
      </c>
      <c r="D55" s="18" t="s">
        <v>19</v>
      </c>
      <c r="E55" s="18" t="s">
        <v>20</v>
      </c>
      <c r="F55" s="18" t="s">
        <v>13</v>
      </c>
      <c r="G55" s="18" t="s">
        <v>15</v>
      </c>
      <c r="H55" s="18" t="s">
        <v>11</v>
      </c>
    </row>
    <row r="56" spans="2:8" ht="15.75" thickBot="1" x14ac:dyDescent="0.2">
      <c r="B56" s="22"/>
      <c r="C56" s="7" t="s">
        <v>8</v>
      </c>
      <c r="D56" s="7" t="s">
        <v>9</v>
      </c>
      <c r="E56" s="7" t="s">
        <v>0</v>
      </c>
      <c r="F56" s="7" t="s">
        <v>1</v>
      </c>
      <c r="G56" s="7" t="s">
        <v>10</v>
      </c>
      <c r="H56" s="7" t="s">
        <v>12</v>
      </c>
    </row>
    <row r="57" spans="2:8" ht="15" customHeight="1" thickBot="1" x14ac:dyDescent="0.2">
      <c r="B57" s="26"/>
      <c r="C57" s="1">
        <f t="shared" ref="C57:H57" si="3">VARP(C33:C52)</f>
        <v>4.55</v>
      </c>
      <c r="D57" s="1">
        <f t="shared" si="3"/>
        <v>5.1475</v>
      </c>
      <c r="E57" s="1">
        <f t="shared" si="3"/>
        <v>4.54</v>
      </c>
      <c r="F57" s="1">
        <f t="shared" si="3"/>
        <v>4.84</v>
      </c>
      <c r="G57" s="24">
        <f t="shared" si="3"/>
        <v>5.24</v>
      </c>
      <c r="H57" s="11">
        <f t="shared" si="3"/>
        <v>15.826274484819333</v>
      </c>
    </row>
    <row r="59" spans="2:8" ht="15" customHeight="1" x14ac:dyDescent="0.15">
      <c r="B59" t="s">
        <v>24</v>
      </c>
    </row>
    <row r="60" spans="2:8" ht="15" customHeight="1" thickBot="1" x14ac:dyDescent="0.2">
      <c r="C60" s="5" t="s">
        <v>25</v>
      </c>
      <c r="D60" s="10">
        <f>SUM(C57:G57)</f>
        <v>24.317500000000003</v>
      </c>
    </row>
    <row r="61" spans="2:8" ht="15" customHeight="1" thickBot="1" x14ac:dyDescent="0.2">
      <c r="C61" s="31" t="s">
        <v>22</v>
      </c>
      <c r="D61" s="11">
        <f>H57/D60</f>
        <v>0.65081831951554769</v>
      </c>
    </row>
  </sheetData>
  <mergeCells count="2">
    <mergeCell ref="B3:B4"/>
    <mergeCell ref="B31:B32"/>
  </mergeCells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寄与率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sadami</cp:lastModifiedBy>
  <cp:lastPrinted>2011-06-09T13:14:19Z</cp:lastPrinted>
  <dcterms:created xsi:type="dcterms:W3CDTF">2010-10-13T00:50:25Z</dcterms:created>
  <dcterms:modified xsi:type="dcterms:W3CDTF">2011-07-31T06:45:57Z</dcterms:modified>
</cp:coreProperties>
</file>