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20" windowWidth="17235" windowHeight="10290"/>
  </bookViews>
  <sheets>
    <sheet name="標準化" sheetId="5" r:id="rId1"/>
  </sheets>
  <calcPr calcId="144525"/>
</workbook>
</file>

<file path=xl/calcChain.xml><?xml version="1.0" encoding="utf-8"?>
<calcChain xmlns="http://schemas.openxmlformats.org/spreadsheetml/2006/main">
  <c r="C22" i="5" l="1"/>
  <c r="D21" i="5"/>
  <c r="H18" i="5" s="1"/>
  <c r="D20" i="5"/>
  <c r="C21" i="5"/>
  <c r="C20" i="5"/>
  <c r="H10" i="5" l="1"/>
  <c r="H4" i="5"/>
  <c r="H5" i="5"/>
  <c r="H6" i="5"/>
  <c r="H7" i="5"/>
  <c r="H8" i="5"/>
  <c r="H9" i="5"/>
  <c r="H11" i="5"/>
  <c r="H12" i="5"/>
  <c r="H13" i="5"/>
  <c r="H14" i="5"/>
  <c r="H15" i="5"/>
  <c r="H16" i="5"/>
  <c r="H17" i="5"/>
  <c r="G4" i="5"/>
  <c r="G5" i="5"/>
  <c r="G6" i="5"/>
  <c r="G7" i="5"/>
  <c r="G8" i="5"/>
  <c r="G9" i="5"/>
  <c r="G10" i="5"/>
  <c r="G11" i="5"/>
  <c r="G12" i="5"/>
  <c r="G13" i="5"/>
  <c r="G14" i="5"/>
  <c r="G15" i="5"/>
  <c r="G16" i="5"/>
  <c r="G17" i="5"/>
  <c r="G18" i="5"/>
  <c r="G20" i="5"/>
  <c r="H20" i="5" l="1"/>
  <c r="H21" i="5"/>
  <c r="G22" i="5"/>
  <c r="G21" i="5"/>
  <c r="G23" i="5"/>
</calcChain>
</file>

<file path=xl/sharedStrings.xml><?xml version="1.0" encoding="utf-8"?>
<sst xmlns="http://schemas.openxmlformats.org/spreadsheetml/2006/main" count="17" uniqueCount="11">
  <si>
    <t>身長</t>
    <rPh sb="0" eb="2">
      <t>シンチョウ</t>
    </rPh>
    <phoneticPr fontId="1"/>
  </si>
  <si>
    <t>体重</t>
    <rPh sb="0" eb="2">
      <t>タイジュウ</t>
    </rPh>
    <phoneticPr fontId="1"/>
  </si>
  <si>
    <t>No</t>
    <phoneticPr fontId="1"/>
  </si>
  <si>
    <t>相関係数</t>
    <rPh sb="0" eb="2">
      <t>ソウカン</t>
    </rPh>
    <rPh sb="2" eb="4">
      <t>ケイスウ</t>
    </rPh>
    <phoneticPr fontId="1"/>
  </si>
  <si>
    <t>標準偏差</t>
    <rPh sb="0" eb="2">
      <t>ヒョウジュン</t>
    </rPh>
    <rPh sb="2" eb="4">
      <t>ヘンサ</t>
    </rPh>
    <phoneticPr fontId="1"/>
  </si>
  <si>
    <t>平均値</t>
    <rPh sb="0" eb="3">
      <t>ヘイキンチ</t>
    </rPh>
    <phoneticPr fontId="1"/>
  </si>
  <si>
    <t>標準化</t>
    <rPh sb="0" eb="3">
      <t>ヒョウジュンカ</t>
    </rPh>
    <phoneticPr fontId="1"/>
  </si>
  <si>
    <t>共分散</t>
    <rPh sb="0" eb="1">
      <t>キョウ</t>
    </rPh>
    <rPh sb="1" eb="3">
      <t>ブンサン</t>
    </rPh>
    <phoneticPr fontId="1"/>
  </si>
  <si>
    <t>(1)データ入力</t>
    <phoneticPr fontId="1"/>
  </si>
  <si>
    <t>(2)標準化</t>
    <rPh sb="3" eb="6">
      <t>ヒョウジュンカ</t>
    </rPh>
    <phoneticPr fontId="1"/>
  </si>
  <si>
    <t>(3)標準化変量の統計量</t>
    <rPh sb="3" eb="6">
      <t>ヒョウジュンカ</t>
    </rPh>
    <rPh sb="6" eb="8">
      <t>ヘンリョウ</t>
    </rPh>
    <rPh sb="9" eb="11">
      <t>トウケイ</t>
    </rPh>
    <rPh sb="11" eb="12">
      <t>リョウ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</si>
</sst>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0.0_ "/>
    <numFmt numFmtId="177" formatCode="0.00_ "/>
    <numFmt numFmtId="178" formatCode="0.0_);[Red]\(0.0\)"/>
    <numFmt numFmtId="179" formatCode="0.00_);[Red]\(0.00\)"/>
  </numFmts>
  <fonts count="3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2">
    <xf numFmtId="0" fontId="0" fillId="0" borderId="0" xfId="0">
      <alignment vertical="center"/>
    </xf>
    <xf numFmtId="0" fontId="0" fillId="0" borderId="1" xfId="0" applyBorder="1">
      <alignment vertical="center"/>
    </xf>
    <xf numFmtId="176" fontId="0" fillId="0" borderId="1" xfId="0" applyNumberFormat="1" applyBorder="1">
      <alignment vertical="center"/>
    </xf>
    <xf numFmtId="0" fontId="0" fillId="0" borderId="1" xfId="0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177" fontId="0" fillId="0" borderId="1" xfId="0" applyNumberFormat="1" applyBorder="1">
      <alignment vertical="center"/>
    </xf>
    <xf numFmtId="178" fontId="0" fillId="0" borderId="1" xfId="0" applyNumberFormat="1" applyBorder="1" applyAlignment="1">
      <alignment vertical="center"/>
    </xf>
    <xf numFmtId="179" fontId="0" fillId="0" borderId="1" xfId="0" applyNumberFormat="1" applyBorder="1" applyAlignment="1">
      <alignment vertical="center" shrinkToFit="1"/>
    </xf>
    <xf numFmtId="177" fontId="0" fillId="0" borderId="0" xfId="0" applyNumberFormat="1">
      <alignment vertical="center"/>
    </xf>
    <xf numFmtId="177" fontId="0" fillId="0" borderId="1" xfId="0" applyNumberFormat="1" applyBorder="1" applyAlignment="1">
      <alignment vertical="center"/>
    </xf>
    <xf numFmtId="177" fontId="0" fillId="0" borderId="1" xfId="0" applyNumberFormat="1" applyBorder="1" applyAlignment="1">
      <alignment vertical="center" shrinkToFit="1"/>
    </xf>
    <xf numFmtId="0" fontId="2" fillId="0" borderId="0" xfId="0" applyFo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23"/>
  <sheetViews>
    <sheetView tabSelected="1" workbookViewId="0">
      <selection activeCell="G22" sqref="G22"/>
    </sheetView>
  </sheetViews>
  <sheetFormatPr defaultRowHeight="13.5" x14ac:dyDescent="0.15"/>
  <cols>
    <col min="1" max="1" width="3.125" customWidth="1"/>
    <col min="2" max="2" width="8.75" customWidth="1"/>
    <col min="3" max="4" width="8.125" customWidth="1"/>
    <col min="5" max="5" width="6.25" customWidth="1"/>
  </cols>
  <sheetData>
    <row r="1" spans="2:8" ht="18.75" customHeight="1" x14ac:dyDescent="0.15">
      <c r="B1" s="11" t="s">
        <v>6</v>
      </c>
    </row>
    <row r="2" spans="2:8" ht="13.5" customHeight="1" x14ac:dyDescent="0.15">
      <c r="B2" t="s">
        <v>8</v>
      </c>
      <c r="F2" t="s">
        <v>9</v>
      </c>
    </row>
    <row r="3" spans="2:8" ht="15" customHeight="1" x14ac:dyDescent="0.15">
      <c r="B3" s="4" t="s">
        <v>2</v>
      </c>
      <c r="C3" s="4" t="s">
        <v>0</v>
      </c>
      <c r="D3" s="4" t="s">
        <v>1</v>
      </c>
      <c r="F3" s="4" t="s">
        <v>2</v>
      </c>
      <c r="G3" s="4" t="s">
        <v>0</v>
      </c>
      <c r="H3" s="4" t="s">
        <v>1</v>
      </c>
    </row>
    <row r="4" spans="2:8" x14ac:dyDescent="0.15">
      <c r="B4" s="3">
        <v>1</v>
      </c>
      <c r="C4" s="2">
        <v>157.80000000000001</v>
      </c>
      <c r="D4" s="2">
        <v>55.6</v>
      </c>
      <c r="F4" s="3">
        <v>1</v>
      </c>
      <c r="G4" s="5">
        <f>STANDARDIZE(C4,C$20,C$21)</f>
        <v>-0.26016902946388681</v>
      </c>
      <c r="H4" s="5">
        <f t="shared" ref="H4:H18" si="0">STANDARDIZE(D4,D$20,D$21)</f>
        <v>-5.2181139441849107E-2</v>
      </c>
    </row>
    <row r="5" spans="2:8" x14ac:dyDescent="0.15">
      <c r="B5" s="3">
        <v>2</v>
      </c>
      <c r="C5" s="2">
        <v>168.1</v>
      </c>
      <c r="D5" s="2">
        <v>55</v>
      </c>
      <c r="F5" s="3">
        <v>2</v>
      </c>
      <c r="G5" s="5">
        <f t="shared" ref="G5:G18" si="1">STANDARDIZE(C5,C$20,C$21)</f>
        <v>1.1117120303371824</v>
      </c>
      <c r="H5" s="5">
        <f t="shared" si="0"/>
        <v>-0.11239014649013715</v>
      </c>
    </row>
    <row r="6" spans="2:8" x14ac:dyDescent="0.15">
      <c r="B6" s="3">
        <v>3</v>
      </c>
      <c r="C6" s="2">
        <v>164.9</v>
      </c>
      <c r="D6" s="2">
        <v>56</v>
      </c>
      <c r="F6" s="3">
        <v>3</v>
      </c>
      <c r="G6" s="5">
        <f t="shared" si="1"/>
        <v>0.68549655544753063</v>
      </c>
      <c r="H6" s="5">
        <f t="shared" si="0"/>
        <v>-1.2041801409657322E-2</v>
      </c>
    </row>
    <row r="7" spans="2:8" x14ac:dyDescent="0.15">
      <c r="B7" s="3">
        <v>4</v>
      </c>
      <c r="C7" s="2">
        <v>156.69999999999999</v>
      </c>
      <c r="D7" s="2">
        <v>50.8</v>
      </c>
      <c r="F7" s="3">
        <v>4</v>
      </c>
      <c r="G7" s="5">
        <f t="shared" si="1"/>
        <v>-0.40668059895720815</v>
      </c>
      <c r="H7" s="5">
        <f t="shared" si="0"/>
        <v>-0.53385319582815272</v>
      </c>
    </row>
    <row r="8" spans="2:8" x14ac:dyDescent="0.15">
      <c r="B8" s="3">
        <v>5</v>
      </c>
      <c r="C8" s="2">
        <v>174.5</v>
      </c>
      <c r="D8" s="2">
        <v>71</v>
      </c>
      <c r="F8" s="3">
        <v>5</v>
      </c>
      <c r="G8" s="5">
        <f t="shared" si="1"/>
        <v>1.9641429801164896</v>
      </c>
      <c r="H8" s="5">
        <f t="shared" si="0"/>
        <v>1.49318337479754</v>
      </c>
    </row>
    <row r="9" spans="2:8" x14ac:dyDescent="0.15">
      <c r="B9" s="3">
        <v>6</v>
      </c>
      <c r="C9" s="2">
        <v>151.5</v>
      </c>
      <c r="D9" s="2">
        <v>52.8</v>
      </c>
      <c r="F9" s="3">
        <v>6</v>
      </c>
      <c r="G9" s="5">
        <f t="shared" si="1"/>
        <v>-1.0992807456528932</v>
      </c>
      <c r="H9" s="5">
        <f t="shared" si="0"/>
        <v>-0.33315650566719301</v>
      </c>
    </row>
    <row r="10" spans="2:8" x14ac:dyDescent="0.15">
      <c r="B10" s="3">
        <v>7</v>
      </c>
      <c r="C10" s="2">
        <v>153.30000000000001</v>
      </c>
      <c r="D10" s="2">
        <v>42.7</v>
      </c>
      <c r="F10" s="3">
        <v>7</v>
      </c>
      <c r="G10" s="5">
        <f t="shared" si="1"/>
        <v>-0.85953454102746174</v>
      </c>
      <c r="H10" s="5">
        <f t="shared" si="0"/>
        <v>-1.3466747909800387</v>
      </c>
    </row>
    <row r="11" spans="2:8" x14ac:dyDescent="0.15">
      <c r="B11" s="3">
        <v>8</v>
      </c>
      <c r="C11" s="2">
        <v>161.1</v>
      </c>
      <c r="D11" s="2">
        <v>56.4</v>
      </c>
      <c r="F11" s="3">
        <v>8</v>
      </c>
      <c r="G11" s="5">
        <f t="shared" si="1"/>
        <v>0.17936567901606584</v>
      </c>
      <c r="H11" s="5">
        <f t="shared" si="0"/>
        <v>2.8097536622534464E-2</v>
      </c>
    </row>
    <row r="12" spans="2:8" x14ac:dyDescent="0.15">
      <c r="B12" s="3">
        <v>9</v>
      </c>
      <c r="C12" s="2">
        <v>167.7</v>
      </c>
      <c r="D12" s="2">
        <v>62.2</v>
      </c>
      <c r="F12" s="3">
        <v>9</v>
      </c>
      <c r="G12" s="5">
        <f t="shared" si="1"/>
        <v>1.058435095975975</v>
      </c>
      <c r="H12" s="5">
        <f t="shared" si="0"/>
        <v>0.6101179380893178</v>
      </c>
    </row>
    <row r="13" spans="2:8" x14ac:dyDescent="0.15">
      <c r="B13" s="3">
        <v>10</v>
      </c>
      <c r="C13" s="2">
        <v>164.9</v>
      </c>
      <c r="D13" s="2">
        <v>74</v>
      </c>
      <c r="F13" s="3">
        <v>10</v>
      </c>
      <c r="G13" s="5">
        <f t="shared" si="1"/>
        <v>0.68549655544753063</v>
      </c>
      <c r="H13" s="5">
        <f t="shared" si="0"/>
        <v>1.7942284100389794</v>
      </c>
    </row>
    <row r="14" spans="2:8" x14ac:dyDescent="0.15">
      <c r="B14" s="3">
        <v>11</v>
      </c>
      <c r="C14" s="2">
        <v>150.5</v>
      </c>
      <c r="D14" s="2">
        <v>54.4</v>
      </c>
      <c r="F14" s="3">
        <v>11</v>
      </c>
      <c r="G14" s="5">
        <f t="shared" si="1"/>
        <v>-1.2324730815559097</v>
      </c>
      <c r="H14" s="5">
        <f t="shared" si="0"/>
        <v>-0.17259915353842517</v>
      </c>
    </row>
    <row r="15" spans="2:8" x14ac:dyDescent="0.15">
      <c r="B15" s="3">
        <v>12</v>
      </c>
      <c r="C15" s="2">
        <v>151</v>
      </c>
      <c r="D15" s="2">
        <v>41.8</v>
      </c>
      <c r="F15" s="3">
        <v>12</v>
      </c>
      <c r="G15" s="5">
        <f t="shared" si="1"/>
        <v>-1.1658769136044016</v>
      </c>
      <c r="H15" s="5">
        <f t="shared" si="0"/>
        <v>-1.4369883015524711</v>
      </c>
    </row>
    <row r="16" spans="2:8" x14ac:dyDescent="0.15">
      <c r="B16" s="3">
        <v>13</v>
      </c>
      <c r="C16" s="2">
        <v>150.69999999999999</v>
      </c>
      <c r="D16" s="2">
        <v>45.2</v>
      </c>
      <c r="F16" s="3">
        <v>13</v>
      </c>
      <c r="G16" s="5">
        <f t="shared" si="1"/>
        <v>-1.205834614375308</v>
      </c>
      <c r="H16" s="5">
        <f t="shared" si="0"/>
        <v>-1.0958039282788392</v>
      </c>
    </row>
    <row r="17" spans="2:8" x14ac:dyDescent="0.15">
      <c r="B17" s="3">
        <v>14</v>
      </c>
      <c r="C17" s="2">
        <v>167.5</v>
      </c>
      <c r="D17" s="2">
        <v>74.099999999999994</v>
      </c>
      <c r="F17" s="3">
        <v>14</v>
      </c>
      <c r="G17" s="5">
        <f t="shared" si="1"/>
        <v>1.031796628795373</v>
      </c>
      <c r="H17" s="5">
        <f t="shared" si="0"/>
        <v>1.8042632445470268</v>
      </c>
    </row>
    <row r="18" spans="2:8" x14ac:dyDescent="0.15">
      <c r="B18" s="3">
        <v>15</v>
      </c>
      <c r="C18" s="2">
        <v>156.1</v>
      </c>
      <c r="D18" s="2">
        <v>49.8</v>
      </c>
      <c r="F18" s="3">
        <v>15</v>
      </c>
      <c r="G18" s="5">
        <f t="shared" si="1"/>
        <v>-0.48659600049901736</v>
      </c>
      <c r="H18" s="5">
        <f t="shared" si="0"/>
        <v>-0.63420154090863246</v>
      </c>
    </row>
    <row r="19" spans="2:8" ht="15" customHeight="1" x14ac:dyDescent="0.15">
      <c r="F19" t="s">
        <v>10</v>
      </c>
      <c r="G19" s="8"/>
      <c r="H19" s="8"/>
    </row>
    <row r="20" spans="2:8" x14ac:dyDescent="0.15">
      <c r="B20" s="3" t="s">
        <v>5</v>
      </c>
      <c r="C20" s="6">
        <f>AVERAGE(C4:C18)</f>
        <v>159.7533333333333</v>
      </c>
      <c r="D20" s="6">
        <f>AVERAGE(D4:D18)</f>
        <v>56.12</v>
      </c>
      <c r="F20" s="3" t="s">
        <v>5</v>
      </c>
      <c r="G20" s="9">
        <f>AVERAGE(G4:G18)</f>
        <v>4.0523140398818214E-15</v>
      </c>
      <c r="H20" s="9">
        <f>AVERAGE(H4:H18)</f>
        <v>1.5543122344752191E-16</v>
      </c>
    </row>
    <row r="21" spans="2:8" x14ac:dyDescent="0.15">
      <c r="B21" s="3" t="s">
        <v>4</v>
      </c>
      <c r="C21" s="7">
        <f>STDEVP(C4:C18)</f>
        <v>7.5079395013249499</v>
      </c>
      <c r="D21" s="7">
        <f>STDEVP(D4:D18)</f>
        <v>9.9652864150175624</v>
      </c>
      <c r="F21" s="3" t="s">
        <v>4</v>
      </c>
      <c r="G21" s="10">
        <f>STDEVP(G4:G18)</f>
        <v>1</v>
      </c>
      <c r="H21" s="10">
        <f>STDEVP(H4:H18)</f>
        <v>0.99999999999999867</v>
      </c>
    </row>
    <row r="22" spans="2:8" x14ac:dyDescent="0.15">
      <c r="B22" s="1" t="s">
        <v>3</v>
      </c>
      <c r="C22" s="5">
        <f>CORREL(C4:C18,D4:D18)</f>
        <v>0.78763125824483282</v>
      </c>
      <c r="F22" s="3" t="s">
        <v>7</v>
      </c>
      <c r="G22" s="5">
        <f>COVAR(G4:G18,H4:H18)</f>
        <v>0.78763125824483182</v>
      </c>
    </row>
    <row r="23" spans="2:8" x14ac:dyDescent="0.15">
      <c r="F23" s="1" t="s">
        <v>3</v>
      </c>
      <c r="G23" s="5">
        <f>CORREL(G4:G18,H4:H18)</f>
        <v>0.78763125824483282</v>
      </c>
    </row>
  </sheetData>
  <phoneticPr fontId="1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標準化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sadami</dc:creator>
  <cp:lastModifiedBy>sadami</cp:lastModifiedBy>
  <dcterms:created xsi:type="dcterms:W3CDTF">2011-06-01T07:24:40Z</dcterms:created>
  <dcterms:modified xsi:type="dcterms:W3CDTF">2011-07-20T07:08:29Z</dcterms:modified>
</cp:coreProperties>
</file>