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405" windowWidth="14775" windowHeight="7710" activeTab="1"/>
  </bookViews>
  <sheets>
    <sheet name="開始" sheetId="4" r:id="rId1"/>
    <sheet name="完成" sheetId="1" r:id="rId2"/>
  </sheets>
  <calcPr calcId="145621"/>
</workbook>
</file>

<file path=xl/calcChain.xml><?xml version="1.0" encoding="utf-8"?>
<calcChain xmlns="http://schemas.openxmlformats.org/spreadsheetml/2006/main">
  <c r="D18" i="4" l="1"/>
  <c r="E18" i="4"/>
  <c r="F18" i="4"/>
  <c r="G18" i="4"/>
  <c r="H18" i="4"/>
  <c r="I18" i="4"/>
  <c r="J18" i="4"/>
  <c r="D19" i="4"/>
  <c r="E19" i="4"/>
  <c r="F19" i="4"/>
  <c r="G19" i="4"/>
  <c r="H19" i="4"/>
  <c r="I19" i="4"/>
  <c r="J19" i="4"/>
  <c r="D20" i="4"/>
  <c r="E20" i="4"/>
  <c r="F20" i="4"/>
  <c r="G20" i="4"/>
  <c r="H20" i="4"/>
  <c r="I20" i="4"/>
  <c r="J20" i="4"/>
  <c r="D21" i="4"/>
  <c r="E21" i="4"/>
  <c r="F21" i="4"/>
  <c r="G21" i="4"/>
  <c r="H21" i="4"/>
  <c r="I21" i="4"/>
  <c r="J21" i="4"/>
  <c r="D22" i="4"/>
  <c r="E22" i="4"/>
  <c r="F22" i="4"/>
  <c r="G22" i="4"/>
  <c r="H22" i="4"/>
  <c r="I22" i="4"/>
  <c r="J22" i="4"/>
  <c r="C22" i="4"/>
  <c r="C21" i="4"/>
  <c r="C20" i="4"/>
  <c r="C19" i="4"/>
  <c r="C18" i="1"/>
  <c r="J22" i="1" l="1"/>
  <c r="I22" i="1"/>
  <c r="H22" i="1"/>
  <c r="G22" i="1"/>
  <c r="F22" i="1"/>
  <c r="E22" i="1"/>
  <c r="D22" i="1"/>
  <c r="C22" i="1"/>
  <c r="J21" i="1"/>
  <c r="I21" i="1"/>
  <c r="H21" i="1"/>
  <c r="G21" i="1"/>
  <c r="F21" i="1"/>
  <c r="E21" i="1"/>
  <c r="D21" i="1"/>
  <c r="C21" i="1"/>
  <c r="J20" i="1"/>
  <c r="I20" i="1"/>
  <c r="H20" i="1"/>
  <c r="G20" i="1"/>
  <c r="F20" i="1"/>
  <c r="E20" i="1"/>
  <c r="D20" i="1"/>
  <c r="C20" i="1"/>
  <c r="J19" i="1"/>
  <c r="I19" i="1"/>
  <c r="H19" i="1"/>
  <c r="G19" i="1"/>
  <c r="F19" i="1"/>
  <c r="E19" i="1"/>
  <c r="D19" i="1"/>
  <c r="C19" i="1"/>
  <c r="J18" i="1"/>
  <c r="I18" i="1"/>
  <c r="H18" i="1"/>
  <c r="G18" i="1"/>
  <c r="F18" i="1"/>
  <c r="E18" i="1"/>
  <c r="D18" i="1"/>
  <c r="C18" i="4"/>
</calcChain>
</file>

<file path=xl/sharedStrings.xml><?xml version="1.0" encoding="utf-8"?>
<sst xmlns="http://schemas.openxmlformats.org/spreadsheetml/2006/main" count="62" uniqueCount="30">
  <si>
    <t>建設業</t>
  </si>
  <si>
    <t>繊維工業</t>
  </si>
  <si>
    <t>化学工業</t>
  </si>
  <si>
    <t>金属機械工業</t>
  </si>
  <si>
    <t>その他の製造業</t>
  </si>
  <si>
    <t>金融・保険業</t>
  </si>
  <si>
    <t>不動産業</t>
  </si>
  <si>
    <t>情報通信業</t>
  </si>
  <si>
    <t>札幌</t>
    <rPh sb="0" eb="2">
      <t>サッポロ</t>
    </rPh>
    <phoneticPr fontId="3"/>
  </si>
  <si>
    <t>仙台</t>
    <rPh sb="0" eb="2">
      <t>センダイ</t>
    </rPh>
    <phoneticPr fontId="3"/>
  </si>
  <si>
    <t>東京</t>
    <rPh sb="0" eb="2">
      <t>トウキョウ</t>
    </rPh>
    <phoneticPr fontId="3"/>
  </si>
  <si>
    <t>名古屋</t>
    <rPh sb="0" eb="3">
      <t>ナゴヤ</t>
    </rPh>
    <phoneticPr fontId="3"/>
  </si>
  <si>
    <t>大阪</t>
    <rPh sb="0" eb="2">
      <t>オオサカ</t>
    </rPh>
    <phoneticPr fontId="3"/>
  </si>
  <si>
    <t>広島</t>
    <rPh sb="0" eb="2">
      <t>ヒロシマ</t>
    </rPh>
    <phoneticPr fontId="3"/>
  </si>
  <si>
    <t>福岡</t>
    <rPh sb="0" eb="2">
      <t>フクオカ</t>
    </rPh>
    <phoneticPr fontId="3"/>
  </si>
  <si>
    <t>沖縄</t>
    <rPh sb="0" eb="2">
      <t>オキナワ</t>
    </rPh>
    <phoneticPr fontId="3"/>
  </si>
  <si>
    <t>（単位：千円）</t>
    <rPh sb="1" eb="3">
      <t>タンイ</t>
    </rPh>
    <rPh sb="4" eb="6">
      <t>センエン</t>
    </rPh>
    <phoneticPr fontId="2"/>
  </si>
  <si>
    <t>【国税局別及び業種別の平均給与】</t>
    <rPh sb="11" eb="13">
      <t>ヘイキン</t>
    </rPh>
    <rPh sb="13" eb="15">
      <t>キュウヨ</t>
    </rPh>
    <phoneticPr fontId="3"/>
  </si>
  <si>
    <t>卸売・小売業</t>
    <phoneticPr fontId="2"/>
  </si>
  <si>
    <t>飲食店・宿泊業</t>
    <phoneticPr fontId="2"/>
  </si>
  <si>
    <t>運輸・エネルギー事業</t>
    <phoneticPr fontId="3"/>
  </si>
  <si>
    <t>医療・福祉</t>
    <phoneticPr fontId="2"/>
  </si>
  <si>
    <t>その他サービス業</t>
    <phoneticPr fontId="3"/>
  </si>
  <si>
    <t>農林水産・鉱業</t>
    <phoneticPr fontId="2"/>
  </si>
  <si>
    <t>第3四分位</t>
    <rPh sb="0" eb="1">
      <t>ダイ</t>
    </rPh>
    <rPh sb="2" eb="3">
      <t>シ</t>
    </rPh>
    <rPh sb="3" eb="4">
      <t>ブン</t>
    </rPh>
    <rPh sb="4" eb="5">
      <t>イ</t>
    </rPh>
    <phoneticPr fontId="2"/>
  </si>
  <si>
    <t>最大値</t>
    <rPh sb="0" eb="3">
      <t>サイダイチ</t>
    </rPh>
    <phoneticPr fontId="2"/>
  </si>
  <si>
    <t>最小値</t>
    <rPh sb="0" eb="3">
      <t>サイショウチ</t>
    </rPh>
    <phoneticPr fontId="2"/>
  </si>
  <si>
    <t>第1四分位</t>
    <rPh sb="0" eb="1">
      <t>ダイ</t>
    </rPh>
    <rPh sb="2" eb="3">
      <t>シ</t>
    </rPh>
    <rPh sb="3" eb="4">
      <t>ブン</t>
    </rPh>
    <rPh sb="4" eb="5">
      <t>イ</t>
    </rPh>
    <phoneticPr fontId="2"/>
  </si>
  <si>
    <t>中央値</t>
    <rPh sb="0" eb="2">
      <t>チュウオウ</t>
    </rPh>
    <rPh sb="2" eb="3">
      <t>チ</t>
    </rPh>
    <phoneticPr fontId="2"/>
  </si>
  <si>
    <t>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</si>
</sst>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1" xfId="1" applyFont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38" fontId="0" fillId="0" borderId="0" xfId="0" applyNumberFormat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>
      <alignment vertical="center"/>
    </xf>
    <xf numFmtId="0" fontId="4" fillId="2" borderId="3" xfId="0" applyFont="1" applyFill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【</a:t>
            </a:r>
            <a:r>
              <a:rPr lang="ja-JP" altLang="en-US"/>
              <a:t>全国の平均給与分布</a:t>
            </a:r>
            <a:r>
              <a:rPr lang="en-US" altLang="ja-JP"/>
              <a:t>】</a:t>
            </a:r>
          </a:p>
        </c:rich>
      </c:tx>
      <c:layout/>
      <c:overlay val="0"/>
    </c:title>
    <c:autoTitleDeleted val="0"/>
    <c:plotArea>
      <c:layout/>
      <c:stockChart>
        <c:ser>
          <c:idx val="0"/>
          <c:order val="0"/>
          <c:tx>
            <c:strRef>
              <c:f>完成!$B$18</c:f>
              <c:strCache>
                <c:ptCount val="1"/>
                <c:pt idx="0">
                  <c:v>第1四分位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strRef>
              <c:f>完成!$C$3:$J$3</c:f>
              <c:strCache>
                <c:ptCount val="8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名古屋</c:v>
                </c:pt>
                <c:pt idx="4">
                  <c:v>大阪</c:v>
                </c:pt>
                <c:pt idx="5">
                  <c:v>広島</c:v>
                </c:pt>
                <c:pt idx="6">
                  <c:v>福岡</c:v>
                </c:pt>
                <c:pt idx="7">
                  <c:v>沖縄</c:v>
                </c:pt>
              </c:strCache>
            </c:strRef>
          </c:cat>
          <c:val>
            <c:numRef>
              <c:f>完成!$C$18:$J$18</c:f>
              <c:numCache>
                <c:formatCode>#,##0_);[Red]\(#,##0\)</c:formatCode>
                <c:ptCount val="8"/>
                <c:pt idx="0">
                  <c:v>3324</c:v>
                </c:pt>
                <c:pt idx="1">
                  <c:v>2861</c:v>
                </c:pt>
                <c:pt idx="2">
                  <c:v>4460.25</c:v>
                </c:pt>
                <c:pt idx="3">
                  <c:v>3754.25</c:v>
                </c:pt>
                <c:pt idx="4">
                  <c:v>3834.5</c:v>
                </c:pt>
                <c:pt idx="5">
                  <c:v>3339.25</c:v>
                </c:pt>
                <c:pt idx="6">
                  <c:v>3121</c:v>
                </c:pt>
                <c:pt idx="7">
                  <c:v>2671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完成!$B$19</c:f>
              <c:strCache>
                <c:ptCount val="1"/>
                <c:pt idx="0">
                  <c:v>最大値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strRef>
              <c:f>完成!$C$3:$J$3</c:f>
              <c:strCache>
                <c:ptCount val="8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名古屋</c:v>
                </c:pt>
                <c:pt idx="4">
                  <c:v>大阪</c:v>
                </c:pt>
                <c:pt idx="5">
                  <c:v>広島</c:v>
                </c:pt>
                <c:pt idx="6">
                  <c:v>福岡</c:v>
                </c:pt>
                <c:pt idx="7">
                  <c:v>沖縄</c:v>
                </c:pt>
              </c:strCache>
            </c:strRef>
          </c:cat>
          <c:val>
            <c:numRef>
              <c:f>完成!$C$19:$J$19</c:f>
              <c:numCache>
                <c:formatCode>#,##0_);[Red]\(#,##0\)</c:formatCode>
                <c:ptCount val="8"/>
                <c:pt idx="0">
                  <c:v>6095</c:v>
                </c:pt>
                <c:pt idx="1">
                  <c:v>6807</c:v>
                </c:pt>
                <c:pt idx="2">
                  <c:v>8002</c:v>
                </c:pt>
                <c:pt idx="3">
                  <c:v>5836</c:v>
                </c:pt>
                <c:pt idx="4">
                  <c:v>6483</c:v>
                </c:pt>
                <c:pt idx="5">
                  <c:v>6309</c:v>
                </c:pt>
                <c:pt idx="6">
                  <c:v>5323</c:v>
                </c:pt>
                <c:pt idx="7">
                  <c:v>9701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完成!$B$20</c:f>
              <c:strCache>
                <c:ptCount val="1"/>
                <c:pt idx="0">
                  <c:v>最小値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strRef>
              <c:f>完成!$C$3:$J$3</c:f>
              <c:strCache>
                <c:ptCount val="8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名古屋</c:v>
                </c:pt>
                <c:pt idx="4">
                  <c:v>大阪</c:v>
                </c:pt>
                <c:pt idx="5">
                  <c:v>広島</c:v>
                </c:pt>
                <c:pt idx="6">
                  <c:v>福岡</c:v>
                </c:pt>
                <c:pt idx="7">
                  <c:v>沖縄</c:v>
                </c:pt>
              </c:strCache>
            </c:strRef>
          </c:cat>
          <c:val>
            <c:numRef>
              <c:f>完成!$C$20:$J$20</c:f>
              <c:numCache>
                <c:formatCode>#,##0_);[Red]\(#,##0\)</c:formatCode>
                <c:ptCount val="8"/>
                <c:pt idx="0">
                  <c:v>2530</c:v>
                </c:pt>
                <c:pt idx="1">
                  <c:v>2076</c:v>
                </c:pt>
                <c:pt idx="2">
                  <c:v>3179</c:v>
                </c:pt>
                <c:pt idx="3">
                  <c:v>2683</c:v>
                </c:pt>
                <c:pt idx="4">
                  <c:v>2078</c:v>
                </c:pt>
                <c:pt idx="5">
                  <c:v>2346</c:v>
                </c:pt>
                <c:pt idx="6">
                  <c:v>2007</c:v>
                </c:pt>
                <c:pt idx="7">
                  <c:v>1897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完成!$B$21</c:f>
              <c:strCache>
                <c:ptCount val="1"/>
                <c:pt idx="0">
                  <c:v>第3四分位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strRef>
              <c:f>完成!$C$3:$J$3</c:f>
              <c:strCache>
                <c:ptCount val="8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名古屋</c:v>
                </c:pt>
                <c:pt idx="4">
                  <c:v>大阪</c:v>
                </c:pt>
                <c:pt idx="5">
                  <c:v>広島</c:v>
                </c:pt>
                <c:pt idx="6">
                  <c:v>福岡</c:v>
                </c:pt>
                <c:pt idx="7">
                  <c:v>沖縄</c:v>
                </c:pt>
              </c:strCache>
            </c:strRef>
          </c:cat>
          <c:val>
            <c:numRef>
              <c:f>完成!$C$21:$J$21</c:f>
              <c:numCache>
                <c:formatCode>#,##0_);[Red]\(#,##0\)</c:formatCode>
                <c:ptCount val="8"/>
                <c:pt idx="0">
                  <c:v>4657</c:v>
                </c:pt>
                <c:pt idx="1">
                  <c:v>4028</c:v>
                </c:pt>
                <c:pt idx="2">
                  <c:v>6224.25</c:v>
                </c:pt>
                <c:pt idx="3">
                  <c:v>4917.75</c:v>
                </c:pt>
                <c:pt idx="4">
                  <c:v>5548</c:v>
                </c:pt>
                <c:pt idx="5">
                  <c:v>4377.75</c:v>
                </c:pt>
                <c:pt idx="6">
                  <c:v>4285.75</c:v>
                </c:pt>
                <c:pt idx="7">
                  <c:v>4136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38100" cap="flat" cmpd="sng" algn="ctr">
              <a:solidFill>
                <a:schemeClr val="accent4"/>
              </a:solidFill>
              <a:prstDash val="solid"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</c:hiLowLines>
        <c:upDownBars>
          <c:gapWidth val="150"/>
          <c:upBars>
            <c:spPr>
              <a:gradFill rotWithShape="1">
                <a:gsLst>
                  <a:gs pos="0">
                    <a:schemeClr val="accent1">
                      <a:tint val="50000"/>
                      <a:satMod val="300000"/>
                    </a:schemeClr>
                  </a:gs>
                  <a:gs pos="35000">
                    <a:schemeClr val="accent1">
                      <a:tint val="37000"/>
                      <a:satMod val="300000"/>
                    </a:schemeClr>
                  </a:gs>
                  <a:gs pos="100000">
                    <a:schemeClr val="accent1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1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</c:upBars>
          <c:downBars>
            <c:spPr>
              <a:gradFill rotWithShape="1">
                <a:gsLst>
                  <a:gs pos="0">
                    <a:schemeClr val="accent1">
                      <a:tint val="50000"/>
                      <a:satMod val="300000"/>
                    </a:schemeClr>
                  </a:gs>
                  <a:gs pos="35000">
                    <a:schemeClr val="accent1">
                      <a:tint val="37000"/>
                      <a:satMod val="300000"/>
                    </a:schemeClr>
                  </a:gs>
                  <a:gs pos="100000">
                    <a:schemeClr val="accent1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1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</c:downBars>
        </c:upDownBars>
        <c:axId val="62197248"/>
        <c:axId val="74472768"/>
      </c:stockChart>
      <c:stockChart>
        <c:ser>
          <c:idx val="4"/>
          <c:order val="4"/>
          <c:tx>
            <c:strRef>
              <c:f>完成!$B$22</c:f>
              <c:strCache>
                <c:ptCount val="1"/>
                <c:pt idx="0">
                  <c:v>中央値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23"/>
            <c:spPr>
              <a:ln w="9525"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完成!$C$3:$J$3</c:f>
              <c:strCache>
                <c:ptCount val="8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名古屋</c:v>
                </c:pt>
                <c:pt idx="4">
                  <c:v>大阪</c:v>
                </c:pt>
                <c:pt idx="5">
                  <c:v>広島</c:v>
                </c:pt>
                <c:pt idx="6">
                  <c:v>福岡</c:v>
                </c:pt>
                <c:pt idx="7">
                  <c:v>沖縄</c:v>
                </c:pt>
              </c:strCache>
            </c:strRef>
          </c:cat>
          <c:val>
            <c:numRef>
              <c:f>完成!$C$22:$J$22</c:f>
              <c:numCache>
                <c:formatCode>#,##0_);[Red]\(#,##0\)</c:formatCode>
                <c:ptCount val="8"/>
                <c:pt idx="0">
                  <c:v>4360</c:v>
                </c:pt>
                <c:pt idx="1">
                  <c:v>3525.5</c:v>
                </c:pt>
                <c:pt idx="2">
                  <c:v>5204</c:v>
                </c:pt>
                <c:pt idx="3">
                  <c:v>4327.5</c:v>
                </c:pt>
                <c:pt idx="4">
                  <c:v>4267.5</c:v>
                </c:pt>
                <c:pt idx="5">
                  <c:v>3955.5</c:v>
                </c:pt>
                <c:pt idx="6">
                  <c:v>3794.5</c:v>
                </c:pt>
                <c:pt idx="7">
                  <c:v>3328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715392"/>
        <c:axId val="92471872"/>
      </c:stockChart>
      <c:catAx>
        <c:axId val="62197248"/>
        <c:scaling>
          <c:orientation val="minMax"/>
        </c:scaling>
        <c:delete val="0"/>
        <c:axPos val="b"/>
        <c:majorTickMark val="none"/>
        <c:minorTickMark val="none"/>
        <c:tickLblPos val="nextTo"/>
        <c:crossAx val="74472768"/>
        <c:crosses val="autoZero"/>
        <c:auto val="1"/>
        <c:lblAlgn val="ctr"/>
        <c:lblOffset val="100"/>
        <c:noMultiLvlLbl val="0"/>
      </c:catAx>
      <c:valAx>
        <c:axId val="74472768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62197248"/>
        <c:crosses val="autoZero"/>
        <c:crossBetween val="between"/>
      </c:valAx>
      <c:valAx>
        <c:axId val="92471872"/>
        <c:scaling>
          <c:orientation val="minMax"/>
        </c:scaling>
        <c:delete val="1"/>
        <c:axPos val="r"/>
        <c:numFmt formatCode="#,##0_);[Red]\(#,##0\)" sourceLinked="1"/>
        <c:majorTickMark val="out"/>
        <c:minorTickMark val="none"/>
        <c:tickLblPos val="nextTo"/>
        <c:crossAx val="62715392"/>
        <c:crosses val="max"/>
        <c:crossBetween val="between"/>
      </c:valAx>
      <c:catAx>
        <c:axId val="62715392"/>
        <c:scaling>
          <c:orientation val="minMax"/>
        </c:scaling>
        <c:delete val="1"/>
        <c:axPos val="b"/>
        <c:majorTickMark val="out"/>
        <c:minorTickMark val="none"/>
        <c:tickLblPos val="nextTo"/>
        <c:crossAx val="92471872"/>
        <c:crosses val="autoZero"/>
        <c:auto val="1"/>
        <c:lblAlgn val="ctr"/>
        <c:lblOffset val="100"/>
        <c:noMultiLvlLbl val="0"/>
      </c:cat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161924</xdr:colOff>
      <xdr:row>23</xdr:row>
      <xdr:rowOff>0</xdr:rowOff>
    </xdr:from>
    <xdr:to>
      <xdr:col>9</xdr:col>
      <xdr:colOff>619124</xdr:colOff>
      <xdr:row>46</xdr:row>
      <xdr:rowOff>0</xdr:rowOff>
    </xdr:to>
    <xdr:graphicFrame macro="">
      <xdr:nvGraphicFramePr>
        <xdr:cNvPr id="5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3"/>
  <sheetViews>
    <sheetView zoomScaleNormal="100" workbookViewId="0">
      <selection activeCell="C18" sqref="C18"/>
    </sheetView>
  </sheetViews>
  <sheetFormatPr defaultRowHeight="13.5" x14ac:dyDescent="0.15"/>
  <cols>
    <col min="1" max="1" width="2.125" customWidth="1"/>
    <col min="2" max="2" width="19.625" customWidth="1"/>
    <col min="3" max="10" width="8.125" customWidth="1"/>
  </cols>
  <sheetData>
    <row r="1" spans="2:10" ht="14.25" x14ac:dyDescent="0.15">
      <c r="B1" s="3" t="s">
        <v>17</v>
      </c>
      <c r="J1" s="4" t="s">
        <v>16</v>
      </c>
    </row>
    <row r="2" spans="2:10" ht="5.25" customHeight="1" x14ac:dyDescent="0.15"/>
    <row r="3" spans="2:10" x14ac:dyDescent="0.15">
      <c r="B3" s="8"/>
      <c r="C3" s="8" t="s">
        <v>8</v>
      </c>
      <c r="D3" s="8" t="s">
        <v>9</v>
      </c>
      <c r="E3" s="8" t="s">
        <v>10</v>
      </c>
      <c r="F3" s="8" t="s">
        <v>11</v>
      </c>
      <c r="G3" s="8" t="s">
        <v>12</v>
      </c>
      <c r="H3" s="8" t="s">
        <v>13</v>
      </c>
      <c r="I3" s="8" t="s">
        <v>14</v>
      </c>
      <c r="J3" s="8" t="s">
        <v>15</v>
      </c>
    </row>
    <row r="4" spans="2:10" x14ac:dyDescent="0.15">
      <c r="B4" s="9" t="s">
        <v>0</v>
      </c>
      <c r="C4" s="1">
        <v>4360</v>
      </c>
      <c r="D4" s="1">
        <v>3773</v>
      </c>
      <c r="E4" s="1">
        <v>5400</v>
      </c>
      <c r="F4" s="1">
        <v>4467</v>
      </c>
      <c r="G4" s="1">
        <v>4780</v>
      </c>
      <c r="H4" s="1">
        <v>4314</v>
      </c>
      <c r="I4" s="1">
        <v>4081</v>
      </c>
      <c r="J4" s="1">
        <v>3112</v>
      </c>
    </row>
    <row r="5" spans="2:10" x14ac:dyDescent="0.15">
      <c r="B5" s="9" t="s">
        <v>1</v>
      </c>
      <c r="C5" s="2" t="s">
        <v>29</v>
      </c>
      <c r="D5" s="1">
        <v>2076</v>
      </c>
      <c r="E5" s="1">
        <v>4158</v>
      </c>
      <c r="F5" s="1">
        <v>4300</v>
      </c>
      <c r="G5" s="1">
        <v>3546</v>
      </c>
      <c r="H5" s="1">
        <v>3261</v>
      </c>
      <c r="I5" s="1">
        <v>2007</v>
      </c>
      <c r="J5" s="2" t="s">
        <v>29</v>
      </c>
    </row>
    <row r="6" spans="2:10" x14ac:dyDescent="0.15">
      <c r="B6" s="9" t="s">
        <v>2</v>
      </c>
      <c r="C6" s="1">
        <v>4828</v>
      </c>
      <c r="D6" s="1">
        <v>3768</v>
      </c>
      <c r="E6" s="1">
        <v>6692</v>
      </c>
      <c r="F6" s="1">
        <v>4989</v>
      </c>
      <c r="G6" s="1">
        <v>6024</v>
      </c>
      <c r="H6" s="1">
        <v>4234</v>
      </c>
      <c r="I6" s="1">
        <v>3980</v>
      </c>
      <c r="J6" s="1">
        <v>9701</v>
      </c>
    </row>
    <row r="7" spans="2:10" x14ac:dyDescent="0.15">
      <c r="B7" s="9" t="s">
        <v>3</v>
      </c>
      <c r="C7" s="1">
        <v>4657</v>
      </c>
      <c r="D7" s="1">
        <v>4132</v>
      </c>
      <c r="E7" s="1">
        <v>6377</v>
      </c>
      <c r="F7" s="1">
        <v>5588</v>
      </c>
      <c r="G7" s="1">
        <v>5804</v>
      </c>
      <c r="H7" s="1">
        <v>5166</v>
      </c>
      <c r="I7" s="1">
        <v>4984</v>
      </c>
      <c r="J7" s="1">
        <v>3328</v>
      </c>
    </row>
    <row r="8" spans="2:10" x14ac:dyDescent="0.15">
      <c r="B8" s="9" t="s">
        <v>4</v>
      </c>
      <c r="C8" s="1">
        <v>3301</v>
      </c>
      <c r="D8" s="1">
        <v>2936</v>
      </c>
      <c r="E8" s="1">
        <v>5766</v>
      </c>
      <c r="F8" s="1">
        <v>4032</v>
      </c>
      <c r="G8" s="1">
        <v>4563</v>
      </c>
      <c r="H8" s="1">
        <v>4399</v>
      </c>
      <c r="I8" s="1">
        <v>3099</v>
      </c>
      <c r="J8" s="1">
        <v>2671</v>
      </c>
    </row>
    <row r="9" spans="2:10" x14ac:dyDescent="0.15">
      <c r="B9" s="9" t="s">
        <v>18</v>
      </c>
      <c r="C9" s="1">
        <v>3324</v>
      </c>
      <c r="D9" s="1">
        <v>2836</v>
      </c>
      <c r="E9" s="1">
        <v>4451</v>
      </c>
      <c r="F9" s="1">
        <v>3764</v>
      </c>
      <c r="G9" s="1">
        <v>3833</v>
      </c>
      <c r="H9" s="1">
        <v>3053</v>
      </c>
      <c r="I9" s="1">
        <v>3187</v>
      </c>
      <c r="J9" s="1">
        <v>3126</v>
      </c>
    </row>
    <row r="10" spans="2:10" x14ac:dyDescent="0.15">
      <c r="B10" s="9" t="s">
        <v>19</v>
      </c>
      <c r="C10" s="1">
        <v>2530</v>
      </c>
      <c r="D10" s="1">
        <v>2499</v>
      </c>
      <c r="E10" s="1">
        <v>3179</v>
      </c>
      <c r="F10" s="1">
        <v>2706</v>
      </c>
      <c r="G10" s="1">
        <v>2605</v>
      </c>
      <c r="H10" s="1">
        <v>2346</v>
      </c>
      <c r="I10" s="1">
        <v>2485</v>
      </c>
      <c r="J10" s="1">
        <v>2331</v>
      </c>
    </row>
    <row r="11" spans="2:10" x14ac:dyDescent="0.15">
      <c r="B11" s="9" t="s">
        <v>5</v>
      </c>
      <c r="C11" s="1">
        <v>4938</v>
      </c>
      <c r="D11" s="1">
        <v>5431</v>
      </c>
      <c r="E11" s="1">
        <v>8002</v>
      </c>
      <c r="F11" s="1">
        <v>5625</v>
      </c>
      <c r="G11" s="1">
        <v>6284</v>
      </c>
      <c r="H11" s="1">
        <v>5382</v>
      </c>
      <c r="I11" s="1">
        <v>5323</v>
      </c>
      <c r="J11" s="1">
        <v>4908</v>
      </c>
    </row>
    <row r="12" spans="2:10" x14ac:dyDescent="0.15">
      <c r="B12" s="9" t="s">
        <v>6</v>
      </c>
      <c r="C12" s="1">
        <v>4371</v>
      </c>
      <c r="D12" s="1">
        <v>3173</v>
      </c>
      <c r="E12" s="1">
        <v>5008</v>
      </c>
      <c r="F12" s="1">
        <v>3700</v>
      </c>
      <c r="G12" s="1">
        <v>3839</v>
      </c>
      <c r="H12" s="1">
        <v>3574</v>
      </c>
      <c r="I12" s="1">
        <v>3641</v>
      </c>
      <c r="J12" s="1">
        <v>3631</v>
      </c>
    </row>
    <row r="13" spans="2:10" x14ac:dyDescent="0.15">
      <c r="B13" s="9" t="s">
        <v>20</v>
      </c>
      <c r="C13" s="1">
        <v>3805</v>
      </c>
      <c r="D13" s="1">
        <v>4113</v>
      </c>
      <c r="E13" s="1">
        <v>5525</v>
      </c>
      <c r="F13" s="1">
        <v>4704</v>
      </c>
      <c r="G13" s="1">
        <v>4743</v>
      </c>
      <c r="H13" s="1">
        <v>4020</v>
      </c>
      <c r="I13" s="1">
        <v>4354</v>
      </c>
      <c r="J13" s="1">
        <v>4136</v>
      </c>
    </row>
    <row r="14" spans="2:10" x14ac:dyDescent="0.15">
      <c r="B14" s="9" t="s">
        <v>7</v>
      </c>
      <c r="C14" s="1">
        <v>6095</v>
      </c>
      <c r="D14" s="1">
        <v>6807</v>
      </c>
      <c r="E14" s="1">
        <v>7446</v>
      </c>
      <c r="F14" s="1">
        <v>5836</v>
      </c>
      <c r="G14" s="1">
        <v>6483</v>
      </c>
      <c r="H14" s="1">
        <v>6309</v>
      </c>
      <c r="I14" s="1">
        <v>5173</v>
      </c>
      <c r="J14" s="1">
        <v>4336</v>
      </c>
    </row>
    <row r="15" spans="2:10" x14ac:dyDescent="0.15">
      <c r="B15" s="9" t="s">
        <v>21</v>
      </c>
      <c r="C15" s="1">
        <v>4636</v>
      </c>
      <c r="D15" s="1">
        <v>3552</v>
      </c>
      <c r="E15" s="1">
        <v>4488</v>
      </c>
      <c r="F15" s="1">
        <v>4355</v>
      </c>
      <c r="G15" s="1">
        <v>3972</v>
      </c>
      <c r="H15" s="1">
        <v>3891</v>
      </c>
      <c r="I15" s="1">
        <v>3791</v>
      </c>
      <c r="J15" s="1">
        <v>3782</v>
      </c>
    </row>
    <row r="16" spans="2:10" x14ac:dyDescent="0.15">
      <c r="B16" s="9" t="s">
        <v>22</v>
      </c>
      <c r="C16" s="1">
        <v>3686</v>
      </c>
      <c r="D16" s="1">
        <v>3499</v>
      </c>
      <c r="E16" s="1">
        <v>4582</v>
      </c>
      <c r="F16" s="1">
        <v>3751</v>
      </c>
      <c r="G16" s="1">
        <v>3872</v>
      </c>
      <c r="H16" s="1">
        <v>3653</v>
      </c>
      <c r="I16" s="1">
        <v>3798</v>
      </c>
      <c r="J16" s="1">
        <v>2583</v>
      </c>
    </row>
    <row r="17" spans="2:11" ht="14.25" thickBot="1" x14ac:dyDescent="0.2">
      <c r="B17" s="10" t="s">
        <v>23</v>
      </c>
      <c r="C17" s="7">
        <v>2859</v>
      </c>
      <c r="D17" s="7">
        <v>2311</v>
      </c>
      <c r="E17" s="7">
        <v>4449</v>
      </c>
      <c r="F17" s="7">
        <v>2683</v>
      </c>
      <c r="G17" s="7">
        <v>2078</v>
      </c>
      <c r="H17" s="7">
        <v>2707</v>
      </c>
      <c r="I17" s="7">
        <v>2476</v>
      </c>
      <c r="J17" s="7">
        <v>1897</v>
      </c>
    </row>
    <row r="18" spans="2:11" ht="14.25" thickTop="1" x14ac:dyDescent="0.15">
      <c r="B18" s="11" t="s">
        <v>27</v>
      </c>
      <c r="C18" s="1">
        <f>QUARTILE(C$4:C$17,1)</f>
        <v>3324</v>
      </c>
      <c r="D18" s="1">
        <f t="shared" ref="D18:J18" si="0">QUARTILE(D$4:D$17,1)</f>
        <v>2861</v>
      </c>
      <c r="E18" s="1">
        <f t="shared" si="0"/>
        <v>4460.25</v>
      </c>
      <c r="F18" s="1">
        <f t="shared" si="0"/>
        <v>3754.25</v>
      </c>
      <c r="G18" s="1">
        <f t="shared" si="0"/>
        <v>3834.5</v>
      </c>
      <c r="H18" s="1">
        <f t="shared" si="0"/>
        <v>3339.25</v>
      </c>
      <c r="I18" s="1">
        <f t="shared" si="0"/>
        <v>3121</v>
      </c>
      <c r="J18" s="1">
        <f t="shared" si="0"/>
        <v>2671</v>
      </c>
    </row>
    <row r="19" spans="2:11" x14ac:dyDescent="0.15">
      <c r="B19" s="11" t="s">
        <v>25</v>
      </c>
      <c r="C19" s="1">
        <f>QUARTILE(C$4:C$17,4)</f>
        <v>6095</v>
      </c>
      <c r="D19" s="1">
        <f t="shared" ref="D19:J19" si="1">QUARTILE(D$4:D$17,4)</f>
        <v>6807</v>
      </c>
      <c r="E19" s="1">
        <f t="shared" si="1"/>
        <v>8002</v>
      </c>
      <c r="F19" s="1">
        <f t="shared" si="1"/>
        <v>5836</v>
      </c>
      <c r="G19" s="1">
        <f t="shared" si="1"/>
        <v>6483</v>
      </c>
      <c r="H19" s="1">
        <f t="shared" si="1"/>
        <v>6309</v>
      </c>
      <c r="I19" s="1">
        <f t="shared" si="1"/>
        <v>5323</v>
      </c>
      <c r="J19" s="1">
        <f t="shared" si="1"/>
        <v>9701</v>
      </c>
    </row>
    <row r="20" spans="2:11" x14ac:dyDescent="0.15">
      <c r="B20" s="11" t="s">
        <v>26</v>
      </c>
      <c r="C20" s="1">
        <f>QUARTILE(C$4:C$17,0)</f>
        <v>2530</v>
      </c>
      <c r="D20" s="1">
        <f t="shared" ref="D20:J20" si="2">QUARTILE(D$4:D$17,0)</f>
        <v>2076</v>
      </c>
      <c r="E20" s="1">
        <f t="shared" si="2"/>
        <v>3179</v>
      </c>
      <c r="F20" s="1">
        <f t="shared" si="2"/>
        <v>2683</v>
      </c>
      <c r="G20" s="1">
        <f t="shared" si="2"/>
        <v>2078</v>
      </c>
      <c r="H20" s="1">
        <f t="shared" si="2"/>
        <v>2346</v>
      </c>
      <c r="I20" s="1">
        <f t="shared" si="2"/>
        <v>2007</v>
      </c>
      <c r="J20" s="1">
        <f t="shared" si="2"/>
        <v>1897</v>
      </c>
    </row>
    <row r="21" spans="2:11" x14ac:dyDescent="0.15">
      <c r="B21" s="12" t="s">
        <v>24</v>
      </c>
      <c r="C21" s="1">
        <f>QUARTILE(C$4:C$17,3)</f>
        <v>4657</v>
      </c>
      <c r="D21" s="1">
        <f t="shared" ref="D21:J21" si="3">QUARTILE(D$4:D$17,3)</f>
        <v>4028</v>
      </c>
      <c r="E21" s="1">
        <f t="shared" si="3"/>
        <v>6224.25</v>
      </c>
      <c r="F21" s="1">
        <f t="shared" si="3"/>
        <v>4917.75</v>
      </c>
      <c r="G21" s="1">
        <f t="shared" si="3"/>
        <v>5548</v>
      </c>
      <c r="H21" s="1">
        <f t="shared" si="3"/>
        <v>4377.75</v>
      </c>
      <c r="I21" s="1">
        <f t="shared" si="3"/>
        <v>4285.75</v>
      </c>
      <c r="J21" s="1">
        <f t="shared" si="3"/>
        <v>4136</v>
      </c>
    </row>
    <row r="22" spans="2:11" x14ac:dyDescent="0.15">
      <c r="B22" s="11" t="s">
        <v>28</v>
      </c>
      <c r="C22" s="1">
        <f>QUARTILE(C$4:C$17,2)</f>
        <v>4360</v>
      </c>
      <c r="D22" s="1">
        <f t="shared" ref="D22:J22" si="4">QUARTILE(D$4:D$17,2)</f>
        <v>3525.5</v>
      </c>
      <c r="E22" s="1">
        <f t="shared" si="4"/>
        <v>5204</v>
      </c>
      <c r="F22" s="1">
        <f t="shared" si="4"/>
        <v>4327.5</v>
      </c>
      <c r="G22" s="1">
        <f t="shared" si="4"/>
        <v>4267.5</v>
      </c>
      <c r="H22" s="1">
        <f t="shared" si="4"/>
        <v>3955.5</v>
      </c>
      <c r="I22" s="1">
        <f t="shared" si="4"/>
        <v>3794.5</v>
      </c>
      <c r="J22" s="1">
        <f t="shared" si="4"/>
        <v>3328</v>
      </c>
      <c r="K22" s="5"/>
    </row>
    <row r="23" spans="2:11" x14ac:dyDescent="0.15">
      <c r="C23" s="5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3"/>
  <sheetViews>
    <sheetView tabSelected="1" topLeftCell="A18" zoomScaleNormal="100" workbookViewId="0">
      <selection activeCell="C18" sqref="C18"/>
    </sheetView>
  </sheetViews>
  <sheetFormatPr defaultRowHeight="13.5" x14ac:dyDescent="0.15"/>
  <cols>
    <col min="1" max="1" width="2.125" customWidth="1"/>
    <col min="2" max="2" width="19.625" customWidth="1"/>
    <col min="3" max="10" width="8.125" customWidth="1"/>
  </cols>
  <sheetData>
    <row r="1" spans="2:10" ht="14.25" x14ac:dyDescent="0.15">
      <c r="B1" s="3" t="s">
        <v>17</v>
      </c>
      <c r="J1" s="4" t="s">
        <v>16</v>
      </c>
    </row>
    <row r="2" spans="2:10" ht="5.25" customHeight="1" x14ac:dyDescent="0.15"/>
    <row r="3" spans="2:10" x14ac:dyDescent="0.15">
      <c r="B3" s="8"/>
      <c r="C3" s="8" t="s">
        <v>8</v>
      </c>
      <c r="D3" s="8" t="s">
        <v>9</v>
      </c>
      <c r="E3" s="8" t="s">
        <v>10</v>
      </c>
      <c r="F3" s="8" t="s">
        <v>11</v>
      </c>
      <c r="G3" s="8" t="s">
        <v>12</v>
      </c>
      <c r="H3" s="8" t="s">
        <v>13</v>
      </c>
      <c r="I3" s="8" t="s">
        <v>14</v>
      </c>
      <c r="J3" s="8" t="s">
        <v>15</v>
      </c>
    </row>
    <row r="4" spans="2:10" x14ac:dyDescent="0.15">
      <c r="B4" s="9" t="s">
        <v>0</v>
      </c>
      <c r="C4" s="1">
        <v>4360</v>
      </c>
      <c r="D4" s="1">
        <v>3773</v>
      </c>
      <c r="E4" s="1">
        <v>5400</v>
      </c>
      <c r="F4" s="1">
        <v>4467</v>
      </c>
      <c r="G4" s="1">
        <v>4780</v>
      </c>
      <c r="H4" s="1">
        <v>4314</v>
      </c>
      <c r="I4" s="1">
        <v>4081</v>
      </c>
      <c r="J4" s="1">
        <v>3112</v>
      </c>
    </row>
    <row r="5" spans="2:10" x14ac:dyDescent="0.15">
      <c r="B5" s="9" t="s">
        <v>1</v>
      </c>
      <c r="C5" s="2" t="s">
        <v>29</v>
      </c>
      <c r="D5" s="1">
        <v>2076</v>
      </c>
      <c r="E5" s="1">
        <v>4158</v>
      </c>
      <c r="F5" s="1">
        <v>4300</v>
      </c>
      <c r="G5" s="1">
        <v>3546</v>
      </c>
      <c r="H5" s="1">
        <v>3261</v>
      </c>
      <c r="I5" s="1">
        <v>2007</v>
      </c>
      <c r="J5" s="2" t="s">
        <v>29</v>
      </c>
    </row>
    <row r="6" spans="2:10" x14ac:dyDescent="0.15">
      <c r="B6" s="9" t="s">
        <v>2</v>
      </c>
      <c r="C6" s="1">
        <v>4828</v>
      </c>
      <c r="D6" s="1">
        <v>3768</v>
      </c>
      <c r="E6" s="1">
        <v>6692</v>
      </c>
      <c r="F6" s="1">
        <v>4989</v>
      </c>
      <c r="G6" s="1">
        <v>6024</v>
      </c>
      <c r="H6" s="1">
        <v>4234</v>
      </c>
      <c r="I6" s="1">
        <v>3980</v>
      </c>
      <c r="J6" s="1">
        <v>9701</v>
      </c>
    </row>
    <row r="7" spans="2:10" x14ac:dyDescent="0.15">
      <c r="B7" s="9" t="s">
        <v>3</v>
      </c>
      <c r="C7" s="1">
        <v>4657</v>
      </c>
      <c r="D7" s="1">
        <v>4132</v>
      </c>
      <c r="E7" s="1">
        <v>6377</v>
      </c>
      <c r="F7" s="1">
        <v>5588</v>
      </c>
      <c r="G7" s="1">
        <v>5804</v>
      </c>
      <c r="H7" s="1">
        <v>5166</v>
      </c>
      <c r="I7" s="1">
        <v>4984</v>
      </c>
      <c r="J7" s="1">
        <v>3328</v>
      </c>
    </row>
    <row r="8" spans="2:10" x14ac:dyDescent="0.15">
      <c r="B8" s="9" t="s">
        <v>4</v>
      </c>
      <c r="C8" s="1">
        <v>3301</v>
      </c>
      <c r="D8" s="1">
        <v>2936</v>
      </c>
      <c r="E8" s="1">
        <v>5766</v>
      </c>
      <c r="F8" s="1">
        <v>4032</v>
      </c>
      <c r="G8" s="1">
        <v>4563</v>
      </c>
      <c r="H8" s="1">
        <v>4399</v>
      </c>
      <c r="I8" s="1">
        <v>3099</v>
      </c>
      <c r="J8" s="1">
        <v>2671</v>
      </c>
    </row>
    <row r="9" spans="2:10" x14ac:dyDescent="0.15">
      <c r="B9" s="9" t="s">
        <v>18</v>
      </c>
      <c r="C9" s="1">
        <v>3324</v>
      </c>
      <c r="D9" s="1">
        <v>2836</v>
      </c>
      <c r="E9" s="1">
        <v>4451</v>
      </c>
      <c r="F9" s="1">
        <v>3764</v>
      </c>
      <c r="G9" s="1">
        <v>3833</v>
      </c>
      <c r="H9" s="1">
        <v>3053</v>
      </c>
      <c r="I9" s="1">
        <v>3187</v>
      </c>
      <c r="J9" s="1">
        <v>3126</v>
      </c>
    </row>
    <row r="10" spans="2:10" x14ac:dyDescent="0.15">
      <c r="B10" s="9" t="s">
        <v>19</v>
      </c>
      <c r="C10" s="1">
        <v>2530</v>
      </c>
      <c r="D10" s="1">
        <v>2499</v>
      </c>
      <c r="E10" s="1">
        <v>3179</v>
      </c>
      <c r="F10" s="1">
        <v>2706</v>
      </c>
      <c r="G10" s="1">
        <v>2605</v>
      </c>
      <c r="H10" s="1">
        <v>2346</v>
      </c>
      <c r="I10" s="1">
        <v>2485</v>
      </c>
      <c r="J10" s="1">
        <v>2331</v>
      </c>
    </row>
    <row r="11" spans="2:10" x14ac:dyDescent="0.15">
      <c r="B11" s="9" t="s">
        <v>5</v>
      </c>
      <c r="C11" s="1">
        <v>4938</v>
      </c>
      <c r="D11" s="1">
        <v>5431</v>
      </c>
      <c r="E11" s="1">
        <v>8002</v>
      </c>
      <c r="F11" s="1">
        <v>5625</v>
      </c>
      <c r="G11" s="1">
        <v>6284</v>
      </c>
      <c r="H11" s="1">
        <v>5382</v>
      </c>
      <c r="I11" s="1">
        <v>5323</v>
      </c>
      <c r="J11" s="1">
        <v>4908</v>
      </c>
    </row>
    <row r="12" spans="2:10" x14ac:dyDescent="0.15">
      <c r="B12" s="9" t="s">
        <v>6</v>
      </c>
      <c r="C12" s="1">
        <v>4371</v>
      </c>
      <c r="D12" s="1">
        <v>3173</v>
      </c>
      <c r="E12" s="1">
        <v>5008</v>
      </c>
      <c r="F12" s="1">
        <v>3700</v>
      </c>
      <c r="G12" s="1">
        <v>3839</v>
      </c>
      <c r="H12" s="1">
        <v>3574</v>
      </c>
      <c r="I12" s="1">
        <v>3641</v>
      </c>
      <c r="J12" s="1">
        <v>3631</v>
      </c>
    </row>
    <row r="13" spans="2:10" x14ac:dyDescent="0.15">
      <c r="B13" s="9" t="s">
        <v>20</v>
      </c>
      <c r="C13" s="1">
        <v>3805</v>
      </c>
      <c r="D13" s="1">
        <v>4113</v>
      </c>
      <c r="E13" s="1">
        <v>5525</v>
      </c>
      <c r="F13" s="1">
        <v>4704</v>
      </c>
      <c r="G13" s="1">
        <v>4743</v>
      </c>
      <c r="H13" s="1">
        <v>4020</v>
      </c>
      <c r="I13" s="1">
        <v>4354</v>
      </c>
      <c r="J13" s="1">
        <v>4136</v>
      </c>
    </row>
    <row r="14" spans="2:10" x14ac:dyDescent="0.15">
      <c r="B14" s="9" t="s">
        <v>7</v>
      </c>
      <c r="C14" s="1">
        <v>6095</v>
      </c>
      <c r="D14" s="1">
        <v>6807</v>
      </c>
      <c r="E14" s="1">
        <v>7446</v>
      </c>
      <c r="F14" s="1">
        <v>5836</v>
      </c>
      <c r="G14" s="1">
        <v>6483</v>
      </c>
      <c r="H14" s="1">
        <v>6309</v>
      </c>
      <c r="I14" s="1">
        <v>5173</v>
      </c>
      <c r="J14" s="1">
        <v>4336</v>
      </c>
    </row>
    <row r="15" spans="2:10" x14ac:dyDescent="0.15">
      <c r="B15" s="9" t="s">
        <v>21</v>
      </c>
      <c r="C15" s="1">
        <v>4636</v>
      </c>
      <c r="D15" s="1">
        <v>3552</v>
      </c>
      <c r="E15" s="1">
        <v>4488</v>
      </c>
      <c r="F15" s="1">
        <v>4355</v>
      </c>
      <c r="G15" s="1">
        <v>3972</v>
      </c>
      <c r="H15" s="1">
        <v>3891</v>
      </c>
      <c r="I15" s="1">
        <v>3791</v>
      </c>
      <c r="J15" s="1">
        <v>3782</v>
      </c>
    </row>
    <row r="16" spans="2:10" x14ac:dyDescent="0.15">
      <c r="B16" s="9" t="s">
        <v>22</v>
      </c>
      <c r="C16" s="1">
        <v>3686</v>
      </c>
      <c r="D16" s="1">
        <v>3499</v>
      </c>
      <c r="E16" s="1">
        <v>4582</v>
      </c>
      <c r="F16" s="1">
        <v>3751</v>
      </c>
      <c r="G16" s="1">
        <v>3872</v>
      </c>
      <c r="H16" s="1">
        <v>3653</v>
      </c>
      <c r="I16" s="1">
        <v>3798</v>
      </c>
      <c r="J16" s="1">
        <v>2583</v>
      </c>
    </row>
    <row r="17" spans="2:11" ht="14.25" thickBot="1" x14ac:dyDescent="0.2">
      <c r="B17" s="10" t="s">
        <v>23</v>
      </c>
      <c r="C17" s="7">
        <v>2859</v>
      </c>
      <c r="D17" s="7">
        <v>2311</v>
      </c>
      <c r="E17" s="7">
        <v>4449</v>
      </c>
      <c r="F17" s="7">
        <v>2683</v>
      </c>
      <c r="G17" s="7">
        <v>2078</v>
      </c>
      <c r="H17" s="7">
        <v>2707</v>
      </c>
      <c r="I17" s="7">
        <v>2476</v>
      </c>
      <c r="J17" s="7">
        <v>1897</v>
      </c>
    </row>
    <row r="18" spans="2:11" ht="14.25" thickTop="1" x14ac:dyDescent="0.15">
      <c r="B18" s="11" t="s">
        <v>27</v>
      </c>
      <c r="C18" s="1">
        <f>QUARTILE(C$4:C$17,1)</f>
        <v>3324</v>
      </c>
      <c r="D18" s="1">
        <f t="shared" ref="D18:J18" si="0">QUARTILE(D$4:D$17,1)</f>
        <v>2861</v>
      </c>
      <c r="E18" s="1">
        <f t="shared" si="0"/>
        <v>4460.25</v>
      </c>
      <c r="F18" s="1">
        <f t="shared" si="0"/>
        <v>3754.25</v>
      </c>
      <c r="G18" s="1">
        <f t="shared" si="0"/>
        <v>3834.5</v>
      </c>
      <c r="H18" s="1">
        <f t="shared" si="0"/>
        <v>3339.25</v>
      </c>
      <c r="I18" s="1">
        <f t="shared" si="0"/>
        <v>3121</v>
      </c>
      <c r="J18" s="1">
        <f t="shared" si="0"/>
        <v>2671</v>
      </c>
    </row>
    <row r="19" spans="2:11" x14ac:dyDescent="0.15">
      <c r="B19" s="11" t="s">
        <v>25</v>
      </c>
      <c r="C19" s="1">
        <f>QUARTILE(C$4:C$17,4)</f>
        <v>6095</v>
      </c>
      <c r="D19" s="1">
        <f t="shared" ref="D19:J19" si="1">QUARTILE(D$4:D$17,4)</f>
        <v>6807</v>
      </c>
      <c r="E19" s="1">
        <f t="shared" si="1"/>
        <v>8002</v>
      </c>
      <c r="F19" s="1">
        <f t="shared" si="1"/>
        <v>5836</v>
      </c>
      <c r="G19" s="1">
        <f t="shared" si="1"/>
        <v>6483</v>
      </c>
      <c r="H19" s="1">
        <f t="shared" si="1"/>
        <v>6309</v>
      </c>
      <c r="I19" s="1">
        <f t="shared" si="1"/>
        <v>5323</v>
      </c>
      <c r="J19" s="1">
        <f t="shared" si="1"/>
        <v>9701</v>
      </c>
    </row>
    <row r="20" spans="2:11" x14ac:dyDescent="0.15">
      <c r="B20" s="11" t="s">
        <v>26</v>
      </c>
      <c r="C20" s="1">
        <f>QUARTILE(C$4:C$17,0)</f>
        <v>2530</v>
      </c>
      <c r="D20" s="1">
        <f t="shared" ref="D20:J20" si="2">QUARTILE(D$4:D$17,0)</f>
        <v>2076</v>
      </c>
      <c r="E20" s="1">
        <f t="shared" si="2"/>
        <v>3179</v>
      </c>
      <c r="F20" s="1">
        <f t="shared" si="2"/>
        <v>2683</v>
      </c>
      <c r="G20" s="1">
        <f t="shared" si="2"/>
        <v>2078</v>
      </c>
      <c r="H20" s="1">
        <f t="shared" si="2"/>
        <v>2346</v>
      </c>
      <c r="I20" s="1">
        <f t="shared" si="2"/>
        <v>2007</v>
      </c>
      <c r="J20" s="1">
        <f t="shared" si="2"/>
        <v>1897</v>
      </c>
    </row>
    <row r="21" spans="2:11" x14ac:dyDescent="0.15">
      <c r="B21" s="12" t="s">
        <v>24</v>
      </c>
      <c r="C21" s="6">
        <f>QUARTILE(C$4:C$17,3)</f>
        <v>4657</v>
      </c>
      <c r="D21" s="6">
        <f t="shared" ref="D21:J21" si="3">QUARTILE(D$4:D$17,3)</f>
        <v>4028</v>
      </c>
      <c r="E21" s="6">
        <f t="shared" si="3"/>
        <v>6224.25</v>
      </c>
      <c r="F21" s="6">
        <f t="shared" si="3"/>
        <v>4917.75</v>
      </c>
      <c r="G21" s="6">
        <f t="shared" si="3"/>
        <v>5548</v>
      </c>
      <c r="H21" s="6">
        <f t="shared" si="3"/>
        <v>4377.75</v>
      </c>
      <c r="I21" s="6">
        <f t="shared" si="3"/>
        <v>4285.75</v>
      </c>
      <c r="J21" s="6">
        <f t="shared" si="3"/>
        <v>4136</v>
      </c>
    </row>
    <row r="22" spans="2:11" x14ac:dyDescent="0.15">
      <c r="B22" s="11" t="s">
        <v>28</v>
      </c>
      <c r="C22" s="1">
        <f>QUARTILE(C$4:C$17,2)</f>
        <v>4360</v>
      </c>
      <c r="D22" s="1">
        <f t="shared" ref="D22:I22" si="4">QUARTILE(D$4:D$17,2)</f>
        <v>3525.5</v>
      </c>
      <c r="E22" s="1">
        <f t="shared" si="4"/>
        <v>5204</v>
      </c>
      <c r="F22" s="1">
        <f t="shared" si="4"/>
        <v>4327.5</v>
      </c>
      <c r="G22" s="1">
        <f t="shared" si="4"/>
        <v>4267.5</v>
      </c>
      <c r="H22" s="1">
        <f t="shared" si="4"/>
        <v>3955.5</v>
      </c>
      <c r="I22" s="1">
        <f t="shared" si="4"/>
        <v>3794.5</v>
      </c>
      <c r="J22" s="1">
        <f>QUARTILE(J$4:J$17,2)</f>
        <v>3328</v>
      </c>
      <c r="K22" s="5"/>
    </row>
    <row r="23" spans="2:11" x14ac:dyDescent="0.15">
      <c r="C23" s="5"/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Company>有限会社魔人工房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2009-05-05T16:33:29Z</dcterms:created>
  <dcterms:modified xsi:type="dcterms:W3CDTF">2012-05-11T16:38:17Z</dcterms:modified>
</cp:coreProperties>
</file>