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4\"/>
    </mc:Choice>
  </mc:AlternateContent>
  <bookViews>
    <workbookView xWindow="0" yWindow="0" windowWidth="15330" windowHeight="8055"/>
  </bookViews>
  <sheets>
    <sheet name="1月" sheetId="8" r:id="rId1"/>
    <sheet name="2月" sheetId="7" r:id="rId2"/>
    <sheet name="3月" sheetId="6" r:id="rId3"/>
    <sheet name="地区別売上詳細" sheetId="5" r:id="rId4"/>
  </sheets>
  <calcPr calcId="152511"/>
</workbook>
</file>

<file path=xl/calcChain.xml><?xml version="1.0" encoding="utf-8"?>
<calcChain xmlns="http://schemas.openxmlformats.org/spreadsheetml/2006/main">
  <c r="D62" i="5" l="1"/>
  <c r="D61" i="5"/>
  <c r="D65" i="5" s="1"/>
  <c r="D51" i="5"/>
  <c r="D50" i="5"/>
  <c r="D54" i="5" s="1"/>
  <c r="D40" i="5"/>
  <c r="D39" i="5"/>
  <c r="D43" i="5" s="1"/>
  <c r="D29" i="5"/>
  <c r="D28" i="5"/>
  <c r="D32" i="5" s="1"/>
  <c r="D18" i="5"/>
  <c r="D17" i="5"/>
  <c r="D21" i="5" s="1"/>
  <c r="D7" i="5"/>
  <c r="D6" i="5"/>
  <c r="D10" i="5" s="1"/>
  <c r="D64" i="5" l="1"/>
  <c r="D53" i="5"/>
  <c r="D42" i="5"/>
  <c r="D31" i="5"/>
  <c r="D20" i="5"/>
  <c r="D9" i="5"/>
  <c r="C9" i="6"/>
  <c r="D9" i="6"/>
  <c r="B9" i="6"/>
  <c r="C9" i="7"/>
  <c r="D9" i="7"/>
  <c r="B9" i="7"/>
  <c r="C62" i="5" l="1"/>
  <c r="B62" i="5"/>
  <c r="C61" i="5"/>
  <c r="C64" i="5" s="1"/>
  <c r="B61" i="5"/>
  <c r="B65" i="5" s="1"/>
  <c r="C51" i="5"/>
  <c r="B51" i="5"/>
  <c r="C50" i="5"/>
  <c r="C53" i="5" s="1"/>
  <c r="B50" i="5"/>
  <c r="B54" i="5" s="1"/>
  <c r="C40" i="5"/>
  <c r="B40" i="5"/>
  <c r="C39" i="5"/>
  <c r="C42" i="5" s="1"/>
  <c r="B39" i="5"/>
  <c r="B43" i="5" s="1"/>
  <c r="C29" i="5"/>
  <c r="B29" i="5"/>
  <c r="C28" i="5"/>
  <c r="C31" i="5" s="1"/>
  <c r="B28" i="5"/>
  <c r="B32" i="5" s="1"/>
  <c r="C18" i="5"/>
  <c r="B18" i="5"/>
  <c r="C17" i="5"/>
  <c r="C20" i="5" s="1"/>
  <c r="B17" i="5"/>
  <c r="B21" i="5" s="1"/>
  <c r="C7" i="5"/>
  <c r="B7" i="5"/>
  <c r="C6" i="5"/>
  <c r="C9" i="5" s="1"/>
  <c r="B6" i="5"/>
  <c r="B10" i="5" s="1"/>
  <c r="B9" i="5" l="1"/>
  <c r="C10" i="5"/>
  <c r="B20" i="5"/>
  <c r="C21" i="5"/>
  <c r="B31" i="5"/>
  <c r="C32" i="5"/>
  <c r="B42" i="5"/>
  <c r="C43" i="5"/>
  <c r="B53" i="5"/>
  <c r="C54" i="5"/>
  <c r="B64" i="5"/>
  <c r="C65" i="5"/>
</calcChain>
</file>

<file path=xl/sharedStrings.xml><?xml version="1.0" encoding="utf-8"?>
<sst xmlns="http://schemas.openxmlformats.org/spreadsheetml/2006/main" count="108" uniqueCount="30">
  <si>
    <t>売上平均</t>
    <rPh sb="0" eb="2">
      <t>ウリアゲ</t>
    </rPh>
    <rPh sb="2" eb="4">
      <t>ヘイキン</t>
    </rPh>
    <phoneticPr fontId="4"/>
  </si>
  <si>
    <t>売上目標</t>
  </si>
  <si>
    <t>差額</t>
  </si>
  <si>
    <t>達成率</t>
  </si>
  <si>
    <t>テレビ</t>
    <phoneticPr fontId="4"/>
  </si>
  <si>
    <t>家電</t>
    <rPh sb="0" eb="2">
      <t>カデン</t>
    </rPh>
    <phoneticPr fontId="4"/>
  </si>
  <si>
    <t>デジカメ</t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</si>
  <si>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</si>
  <si>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</si>
  <si>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</si>
  <si>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上半期計</t>
    <rPh sb="0" eb="1">
      <t>ウエ</t>
    </rPh>
    <rPh sb="3" eb="4">
      <t>ケイ</t>
    </rPh>
    <phoneticPr fontId="4"/>
  </si>
  <si>
    <t>1月商品分類別売上</t>
    <rPh sb="1" eb="2">
      <t>ガツ</t>
    </rPh>
    <rPh sb="2" eb="4">
      <t>ショウヒン</t>
    </rPh>
    <rPh sb="4" eb="6">
      <t>ブンルイ</t>
    </rPh>
    <rPh sb="6" eb="7">
      <t>ベツ</t>
    </rPh>
    <rPh sb="7" eb="9">
      <t>ウリアゲ</t>
    </rPh>
    <phoneticPr fontId="4"/>
  </si>
  <si>
    <t>合計</t>
    <rPh sb="0" eb="2">
      <t>ゴウケイ</t>
    </rPh>
    <phoneticPr fontId="4"/>
  </si>
  <si>
    <t>３月商品分類別売上</t>
    <rPh sb="1" eb="2">
      <t>ガツ</t>
    </rPh>
    <rPh sb="2" eb="4">
      <t>ショウヒン</t>
    </rPh>
    <rPh sb="4" eb="6">
      <t>ブンルイ</t>
    </rPh>
    <rPh sb="6" eb="7">
      <t>ベツ</t>
    </rPh>
    <rPh sb="7" eb="9">
      <t>ウリアゲ</t>
    </rPh>
    <phoneticPr fontId="4"/>
  </si>
  <si>
    <t>2月商品分類別売上</t>
    <rPh sb="1" eb="2">
      <t>ガツ</t>
    </rPh>
    <rPh sb="2" eb="4">
      <t>ショウヒン</t>
    </rPh>
    <rPh sb="4" eb="6">
      <t>ブンルイ</t>
    </rPh>
    <rPh sb="6" eb="7">
      <t>ベツ</t>
    </rPh>
    <rPh sb="7" eb="9">
      <t>ウリアゲ</t>
    </rPh>
    <phoneticPr fontId="4"/>
  </si>
  <si>
    <t>地区</t>
    <rPh sb="0" eb="2">
      <t>チク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</si>
  <si>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</si>
  <si>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</si>
  <si>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</si>
  <si>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東海</t>
    <rPh sb="0" eb="2">
      <t>トウカイ</t>
    </rPh>
    <phoneticPr fontId="4"/>
  </si>
  <si>
    <t>関西</t>
    <rPh sb="0" eb="2">
      <t>カンサイ</t>
    </rPh>
    <phoneticPr fontId="4"/>
  </si>
  <si>
    <t>九州</t>
    <rPh sb="0" eb="2">
      <t>キュウシュウ</t>
    </rPh>
    <phoneticPr fontId="4"/>
  </si>
  <si>
    <t>上半期商品区分別売上（北海道地区）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ホッカイドウ</t>
    </rPh>
    <rPh sb="14" eb="16">
      <t>チク</t>
    </rPh>
    <phoneticPr fontId="4"/>
  </si>
  <si>
    <t>上半期商品区分別売上（東北地区）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トウホク</t>
    </rPh>
    <rPh sb="13" eb="15">
      <t>チク</t>
    </rPh>
    <phoneticPr fontId="4"/>
  </si>
  <si>
    <t>上半期商品区分別売上（関東地区）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カントウ</t>
    </rPh>
    <rPh sb="13" eb="15">
      <t>チク</t>
    </rPh>
    <phoneticPr fontId="4"/>
  </si>
  <si>
    <t>上半期商品区分別売上（東海地区）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トウカイ</t>
    </rPh>
    <rPh sb="13" eb="15">
      <t>チク</t>
    </rPh>
    <phoneticPr fontId="4"/>
  </si>
  <si>
    <t>上半期商品区分別売上（関西地区）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カンサイ</t>
    </rPh>
    <rPh sb="13" eb="15">
      <t>チク</t>
    </rPh>
    <phoneticPr fontId="4"/>
  </si>
  <si>
    <t>上半期区分別売上（九州地区）</t>
    <rPh sb="0" eb="3">
      <t>カミハンキ</t>
    </rPh>
    <rPh sb="3" eb="5">
      <t>クブン</t>
    </rPh>
    <rPh sb="5" eb="6">
      <t>ルイベツ</t>
    </rPh>
    <rPh sb="6" eb="8">
      <t>ウリアゲ</t>
    </rPh>
    <rPh sb="9" eb="11">
      <t>キュウシュウ</t>
    </rPh>
    <rPh sb="11" eb="13">
      <t>チク</t>
    </rPh>
    <phoneticPr fontId="4"/>
  </si>
  <si>
    <t>地区売上詳細</t>
    <rPh sb="0" eb="2">
      <t>チク</t>
    </rPh>
    <rPh sb="2" eb="4">
      <t>ウリアゲ</t>
    </rPh>
    <rPh sb="4" eb="6">
      <t>ショウサイ</t>
    </rPh>
    <phoneticPr fontId="4"/>
  </si>
  <si>
    <t>地区別売上詳細</t>
    <rPh sb="0" eb="2">
      <t>チク</t>
    </rPh>
    <rPh sb="2" eb="3">
      <t>ベツ</t>
    </rPh>
    <rPh sb="3" eb="5">
      <t>ウリアゲ</t>
    </rPh>
    <rPh sb="5" eb="7">
      <t>ショウサイ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</si>
</sst>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2" xfId="1" applyFont="1" applyBorder="1">
      <alignment vertical="center"/>
    </xf>
    <xf numFmtId="38" fontId="0" fillId="0" borderId="3" xfId="0" applyNumberFormat="1" applyBorder="1">
      <alignment vertical="center"/>
    </xf>
    <xf numFmtId="10" fontId="0" fillId="0" borderId="2" xfId="2" applyNumberFormat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2" xfId="0" applyNumberFormat="1" applyFill="1" applyBorder="1">
      <alignment vertical="center"/>
    </xf>
    <xf numFmtId="0" fontId="3" fillId="0" borderId="0" xfId="0" applyFont="1" applyAlignment="1">
      <alignment vertical="center"/>
    </xf>
    <xf numFmtId="38" fontId="0" fillId="0" borderId="2" xfId="0" applyNumberForma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3" borderId="4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left" vertical="center"/>
    </xf>
    <xf numFmtId="0" fontId="6" fillId="0" borderId="2" xfId="3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38" fontId="0" fillId="0" borderId="2" xfId="0" applyNumberForma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38" fontId="0" fillId="0" borderId="2" xfId="1" applyFont="1" applyBorder="1" applyAlignment="1">
      <alignment vertical="center" wrapText="1"/>
    </xf>
    <xf numFmtId="10" fontId="0" fillId="0" borderId="2" xfId="2" applyNumberFormat="1" applyFont="1" applyBorder="1" applyAlignment="1">
      <alignment vertical="center" wrapText="1"/>
    </xf>
    <xf numFmtId="0" fontId="6" fillId="3" borderId="2" xfId="3" applyFont="1" applyFill="1" applyBorder="1" applyAlignment="1">
      <alignment vertical="center"/>
    </xf>
    <xf numFmtId="0" fontId="7" fillId="0" borderId="0" xfId="4">
      <alignment vertical="center"/>
    </xf>
    <xf numFmtId="0" fontId="7" fillId="0" borderId="2" xfId="4" applyBorder="1">
      <alignment vertical="center"/>
    </xf>
    <xf numFmtId="0" fontId="8" fillId="3" borderId="2" xfId="4" applyFont="1" applyFill="1" applyBorder="1">
      <alignment vertical="center"/>
    </xf>
    <xf numFmtId="0" fontId="6" fillId="0" borderId="5" xfId="3" applyFont="1" applyFill="1" applyBorder="1" applyAlignment="1">
      <alignment horizontal="left" vertical="center"/>
    </xf>
    <xf numFmtId="38" fontId="0" fillId="0" borderId="5" xfId="0" applyNumberFormat="1" applyBorder="1">
      <alignment vertical="center"/>
    </xf>
    <xf numFmtId="38" fontId="0" fillId="0" borderId="5" xfId="0" applyNumberFormat="1" applyBorder="1" applyAlignment="1">
      <alignment vertical="center" wrapText="1"/>
    </xf>
    <xf numFmtId="0" fontId="3" fillId="0" borderId="0" xfId="0" applyFont="1" applyAlignment="1">
      <alignment horizontal="left" vertical="center"/>
    </xf>
  </cellXfs>
  <cellStyles count="5">
    <cellStyle name="アクセント 5" xfId="3" builtinId="45"/>
    <cellStyle name="パーセント" xfId="2" builtinId="5"/>
    <cellStyle name="ハイパーリンク" xfId="4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Normal="100" zoomScalePageLayoutView="87" workbookViewId="0">
      <selection sqref="A1:D1"/>
    </sheetView>
  </sheetViews>
  <sheetFormatPr defaultRowHeight="13.5"/>
  <cols>
    <col min="1" max="1" width="14.375" customWidth="1"/>
    <col min="2" max="3" width="12.125" customWidth="1"/>
    <col min="4" max="4" width="12.125" style="1" customWidth="1"/>
  </cols>
  <sheetData>
    <row r="1" spans="1:4">
      <c r="A1" s="35" t="s">
        <v>11</v>
      </c>
      <c r="B1" s="35"/>
      <c r="C1" s="35"/>
      <c r="D1" s="35"/>
    </row>
    <row r="2" spans="1:4">
      <c r="A2" s="13" t="s">
        <v>15</v>
      </c>
      <c r="B2" s="14" t="s">
        <v>4</v>
      </c>
      <c r="C2" s="15" t="s">
        <v>6</v>
      </c>
      <c r="D2" s="16" t="s">
        <v>5</v>
      </c>
    </row>
    <row r="3" spans="1:4">
      <c r="A3" s="18" t="s">
        <v>16</v>
      </c>
      <c r="B3" s="6">
        <v>330350</v>
      </c>
      <c r="C3" s="6">
        <v>91500</v>
      </c>
      <c r="D3" s="7">
        <v>47000</v>
      </c>
    </row>
    <row r="4" spans="1:4">
      <c r="A4" s="19" t="s">
        <v>17</v>
      </c>
      <c r="B4" s="6">
        <v>380350</v>
      </c>
      <c r="C4" s="6">
        <v>101500</v>
      </c>
      <c r="D4" s="7">
        <v>52000</v>
      </c>
    </row>
    <row r="5" spans="1:4">
      <c r="A5" s="19" t="s">
        <v>18</v>
      </c>
      <c r="B5" s="6">
        <v>630350</v>
      </c>
      <c r="C5" s="6">
        <v>251500</v>
      </c>
      <c r="D5" s="7">
        <v>67000</v>
      </c>
    </row>
    <row r="6" spans="1:4">
      <c r="A6" s="19" t="s">
        <v>19</v>
      </c>
      <c r="B6" s="6">
        <v>430350</v>
      </c>
      <c r="C6" s="6">
        <v>151500</v>
      </c>
      <c r="D6" s="7">
        <v>57000</v>
      </c>
    </row>
    <row r="7" spans="1:4">
      <c r="A7" s="19" t="s">
        <v>20</v>
      </c>
      <c r="B7" s="8">
        <v>869290</v>
      </c>
      <c r="C7" s="8">
        <v>499000</v>
      </c>
      <c r="D7" s="10">
        <v>76500</v>
      </c>
    </row>
    <row r="8" spans="1:4">
      <c r="A8" s="19" t="s">
        <v>21</v>
      </c>
      <c r="B8" s="6">
        <v>672960</v>
      </c>
      <c r="C8" s="6">
        <v>333500</v>
      </c>
      <c r="D8" s="7">
        <v>116000</v>
      </c>
    </row>
    <row r="10" spans="1:4">
      <c r="A10" s="31" t="s">
        <v>29</v>
      </c>
      <c r="B10" s="30"/>
    </row>
    <row r="13" spans="1:4">
      <c r="B13" s="29"/>
    </row>
  </sheetData>
  <mergeCells count="1">
    <mergeCell ref="A1:D1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Normal="100" zoomScalePageLayoutView="87" workbookViewId="0">
      <selection activeCell="A11" sqref="A11"/>
    </sheetView>
  </sheetViews>
  <sheetFormatPr defaultRowHeight="13.5"/>
  <cols>
    <col min="1" max="3" width="12.375" customWidth="1"/>
    <col min="4" max="4" width="12.375" style="1" customWidth="1"/>
  </cols>
  <sheetData>
    <row r="1" spans="1:4">
      <c r="A1" s="35" t="s">
        <v>14</v>
      </c>
      <c r="B1" s="35"/>
      <c r="C1" s="35"/>
      <c r="D1" s="35"/>
    </row>
    <row r="2" spans="1:4">
      <c r="A2" s="17"/>
      <c r="B2" s="15" t="s">
        <v>4</v>
      </c>
      <c r="C2" s="15" t="s">
        <v>6</v>
      </c>
      <c r="D2" s="16" t="s">
        <v>5</v>
      </c>
    </row>
    <row r="3" spans="1:4">
      <c r="A3" s="18" t="s">
        <v>16</v>
      </c>
      <c r="B3" s="6">
        <v>390960</v>
      </c>
      <c r="C3" s="6">
        <v>80080</v>
      </c>
      <c r="D3" s="7">
        <v>71080</v>
      </c>
    </row>
    <row r="4" spans="1:4">
      <c r="A4" s="19" t="s">
        <v>17</v>
      </c>
      <c r="B4" s="6">
        <v>440960</v>
      </c>
      <c r="C4" s="6">
        <v>100080</v>
      </c>
      <c r="D4" s="7">
        <v>85080</v>
      </c>
    </row>
    <row r="5" spans="1:4">
      <c r="A5" s="19" t="s">
        <v>18</v>
      </c>
      <c r="B5" s="6">
        <v>690960</v>
      </c>
      <c r="C5" s="6">
        <v>220080</v>
      </c>
      <c r="D5" s="7">
        <v>101080</v>
      </c>
    </row>
    <row r="6" spans="1:4">
      <c r="A6" s="19" t="s">
        <v>19</v>
      </c>
      <c r="B6" s="6">
        <v>490960</v>
      </c>
      <c r="C6" s="6">
        <v>120080</v>
      </c>
      <c r="D6" s="7">
        <v>91080</v>
      </c>
    </row>
    <row r="7" spans="1:4">
      <c r="A7" s="19" t="s">
        <v>20</v>
      </c>
      <c r="B7" s="8">
        <v>869290</v>
      </c>
      <c r="C7" s="8">
        <v>499000</v>
      </c>
      <c r="D7" s="10">
        <v>76500</v>
      </c>
    </row>
    <row r="8" spans="1:4">
      <c r="A8" s="19" t="s">
        <v>21</v>
      </c>
      <c r="B8" s="6">
        <v>425620</v>
      </c>
      <c r="C8" s="6">
        <v>505080</v>
      </c>
      <c r="D8" s="7">
        <v>92080</v>
      </c>
    </row>
    <row r="9" spans="1:4">
      <c r="A9" s="18" t="s">
        <v>12</v>
      </c>
      <c r="B9" s="3">
        <f>SUM(B3:B8)</f>
        <v>3308750</v>
      </c>
      <c r="C9" s="3">
        <f t="shared" ref="C9:D9" si="0">SUM(C3:C8)</f>
        <v>1524400</v>
      </c>
      <c r="D9" s="3">
        <f t="shared" si="0"/>
        <v>516900</v>
      </c>
    </row>
    <row r="11" spans="1:4">
      <c r="A11" s="28" t="s">
        <v>28</v>
      </c>
      <c r="B11" s="12"/>
      <c r="D11" s="11"/>
    </row>
  </sheetData>
  <mergeCells count="1">
    <mergeCell ref="A1:D1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Normal="100" zoomScalePageLayoutView="87" workbookViewId="0">
      <selection activeCell="A11" sqref="A11"/>
    </sheetView>
  </sheetViews>
  <sheetFormatPr defaultRowHeight="13.5"/>
  <cols>
    <col min="1" max="3" width="12.375" customWidth="1"/>
    <col min="4" max="4" width="12.375" style="1" customWidth="1"/>
  </cols>
  <sheetData>
    <row r="1" spans="1:4">
      <c r="A1" s="35" t="s">
        <v>13</v>
      </c>
      <c r="B1" s="35"/>
      <c r="C1" s="35"/>
      <c r="D1" s="35"/>
    </row>
    <row r="2" spans="1:4">
      <c r="A2" s="17"/>
      <c r="B2" s="15" t="s">
        <v>4</v>
      </c>
      <c r="C2" s="15" t="s">
        <v>6</v>
      </c>
      <c r="D2" s="16" t="s">
        <v>5</v>
      </c>
    </row>
    <row r="3" spans="1:4">
      <c r="A3" s="18" t="s">
        <v>16</v>
      </c>
      <c r="B3" s="6">
        <v>490350</v>
      </c>
      <c r="C3" s="6">
        <v>81200</v>
      </c>
      <c r="D3" s="7">
        <v>121200</v>
      </c>
    </row>
    <row r="4" spans="1:4">
      <c r="A4" s="19" t="s">
        <v>17</v>
      </c>
      <c r="B4" s="6">
        <v>540350</v>
      </c>
      <c r="C4" s="6">
        <v>111200</v>
      </c>
      <c r="D4" s="7">
        <v>71200</v>
      </c>
    </row>
    <row r="5" spans="1:4">
      <c r="A5" s="19" t="s">
        <v>18</v>
      </c>
      <c r="B5" s="6">
        <v>790350</v>
      </c>
      <c r="C5" s="6">
        <v>221200</v>
      </c>
      <c r="D5" s="7">
        <v>221200</v>
      </c>
    </row>
    <row r="6" spans="1:4">
      <c r="A6" s="19" t="s">
        <v>19</v>
      </c>
      <c r="B6" s="6">
        <v>590350</v>
      </c>
      <c r="C6" s="6">
        <v>121200</v>
      </c>
      <c r="D6" s="7">
        <v>121200</v>
      </c>
    </row>
    <row r="7" spans="1:4">
      <c r="A7" s="19" t="s">
        <v>20</v>
      </c>
      <c r="B7" s="8">
        <v>915000</v>
      </c>
      <c r="C7" s="8">
        <v>521200</v>
      </c>
      <c r="D7" s="10">
        <v>111200</v>
      </c>
    </row>
    <row r="8" spans="1:4">
      <c r="A8" s="19" t="s">
        <v>21</v>
      </c>
      <c r="B8" s="6">
        <v>748350</v>
      </c>
      <c r="C8" s="6">
        <v>425200</v>
      </c>
      <c r="D8" s="7">
        <v>92200</v>
      </c>
    </row>
    <row r="9" spans="1:4">
      <c r="A9" s="18" t="s">
        <v>12</v>
      </c>
      <c r="B9" s="3">
        <f>SUM(B3:B8)</f>
        <v>4074750</v>
      </c>
      <c r="C9" s="3">
        <f t="shared" ref="C9:D9" si="0">SUM(C3:C8)</f>
        <v>1481200</v>
      </c>
      <c r="D9" s="3">
        <f t="shared" si="0"/>
        <v>738200</v>
      </c>
    </row>
    <row r="11" spans="1:4">
      <c r="A11" s="28" t="s">
        <v>28</v>
      </c>
      <c r="B11" s="12"/>
      <c r="D11" s="11"/>
    </row>
  </sheetData>
  <mergeCells count="1">
    <mergeCell ref="A1:D1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zoomScaleNormal="100" zoomScalePageLayoutView="87" workbookViewId="0"/>
  </sheetViews>
  <sheetFormatPr defaultRowHeight="13.5"/>
  <cols>
    <col min="1" max="1" width="10" customWidth="1"/>
    <col min="2" max="4" width="12.125" customWidth="1"/>
  </cols>
  <sheetData>
    <row r="1" spans="1:4">
      <c r="A1" s="9" t="s">
        <v>22</v>
      </c>
      <c r="B1" s="9"/>
      <c r="C1" s="9"/>
      <c r="D1" s="9"/>
    </row>
    <row r="2" spans="1:4">
      <c r="A2" s="13"/>
      <c r="B2" s="14" t="s">
        <v>4</v>
      </c>
      <c r="C2" s="15" t="s">
        <v>6</v>
      </c>
      <c r="D2" s="15" t="s">
        <v>5</v>
      </c>
    </row>
    <row r="3" spans="1:4">
      <c r="A3" s="20" t="s">
        <v>7</v>
      </c>
      <c r="B3" s="6">
        <v>330350</v>
      </c>
      <c r="C3" s="6">
        <v>91500</v>
      </c>
      <c r="D3" s="7">
        <v>47000</v>
      </c>
    </row>
    <row r="4" spans="1:4">
      <c r="A4" s="21" t="s">
        <v>8</v>
      </c>
      <c r="B4" s="6">
        <v>390960</v>
      </c>
      <c r="C4" s="6">
        <v>80080</v>
      </c>
      <c r="D4" s="7">
        <v>71080</v>
      </c>
    </row>
    <row r="5" spans="1:4">
      <c r="A5" s="21" t="s">
        <v>9</v>
      </c>
      <c r="B5" s="6">
        <v>490350</v>
      </c>
      <c r="C5" s="6">
        <v>81200</v>
      </c>
      <c r="D5" s="7">
        <v>121200</v>
      </c>
    </row>
    <row r="6" spans="1:4">
      <c r="A6" s="20" t="s">
        <v>10</v>
      </c>
      <c r="B6" s="3">
        <f>SUM(B3:B5)</f>
        <v>1211660</v>
      </c>
      <c r="C6" s="3">
        <f>SUM(C3:C5)</f>
        <v>252780</v>
      </c>
      <c r="D6" s="24">
        <f>SUM(D3:D5)</f>
        <v>239280</v>
      </c>
    </row>
    <row r="7" spans="1:4" ht="14.25" thickBot="1">
      <c r="A7" s="32" t="s">
        <v>0</v>
      </c>
      <c r="B7" s="33">
        <f>AVERAGE(B3:B5)</f>
        <v>403886.66666666669</v>
      </c>
      <c r="C7" s="33">
        <f>AVERAGE(C3:C5)</f>
        <v>84260</v>
      </c>
      <c r="D7" s="34">
        <f>AVERAGE(D3:D5)</f>
        <v>79760</v>
      </c>
    </row>
    <row r="8" spans="1:4">
      <c r="A8" s="22" t="s">
        <v>1</v>
      </c>
      <c r="B8" s="5">
        <v>1200000</v>
      </c>
      <c r="C8" s="5">
        <v>250000</v>
      </c>
      <c r="D8" s="25">
        <v>240000</v>
      </c>
    </row>
    <row r="9" spans="1:4">
      <c r="A9" s="23" t="s">
        <v>2</v>
      </c>
      <c r="B9" s="2">
        <f>B6-B8</f>
        <v>11660</v>
      </c>
      <c r="C9" s="2">
        <f>C6-C8</f>
        <v>2780</v>
      </c>
      <c r="D9" s="26">
        <f>D6-D8</f>
        <v>-720</v>
      </c>
    </row>
    <row r="10" spans="1:4">
      <c r="A10" s="23" t="s">
        <v>3</v>
      </c>
      <c r="B10" s="4">
        <f>B6/B8</f>
        <v>1.0097166666666666</v>
      </c>
      <c r="C10" s="4">
        <f>C6/C8</f>
        <v>1.01112</v>
      </c>
      <c r="D10" s="27">
        <f>D6/D8</f>
        <v>0.997</v>
      </c>
    </row>
    <row r="12" spans="1:4">
      <c r="A12" s="9" t="s">
        <v>23</v>
      </c>
      <c r="B12" s="9"/>
      <c r="C12" s="9"/>
      <c r="D12" s="9"/>
    </row>
    <row r="13" spans="1:4">
      <c r="A13" s="13"/>
      <c r="B13" s="14" t="s">
        <v>4</v>
      </c>
      <c r="C13" s="15" t="s">
        <v>6</v>
      </c>
      <c r="D13" s="15" t="s">
        <v>5</v>
      </c>
    </row>
    <row r="14" spans="1:4">
      <c r="A14" s="20" t="s">
        <v>7</v>
      </c>
      <c r="B14" s="6">
        <v>380350</v>
      </c>
      <c r="C14" s="6">
        <v>101500</v>
      </c>
      <c r="D14" s="7">
        <v>52000</v>
      </c>
    </row>
    <row r="15" spans="1:4">
      <c r="A15" s="21" t="s">
        <v>8</v>
      </c>
      <c r="B15" s="6">
        <v>440960</v>
      </c>
      <c r="C15" s="6">
        <v>100080</v>
      </c>
      <c r="D15" s="7">
        <v>85080</v>
      </c>
    </row>
    <row r="16" spans="1:4">
      <c r="A16" s="21" t="s">
        <v>9</v>
      </c>
      <c r="B16" s="6">
        <v>540350</v>
      </c>
      <c r="C16" s="6">
        <v>111200</v>
      </c>
      <c r="D16" s="7">
        <v>71200</v>
      </c>
    </row>
    <row r="17" spans="1:4">
      <c r="A17" s="20" t="s">
        <v>10</v>
      </c>
      <c r="B17" s="3">
        <f>SUM(B14:B16)</f>
        <v>1361660</v>
      </c>
      <c r="C17" s="3">
        <f>SUM(C14:C16)</f>
        <v>312780</v>
      </c>
      <c r="D17" s="24">
        <f>SUM(D14:D16)</f>
        <v>208280</v>
      </c>
    </row>
    <row r="18" spans="1:4" ht="14.25" thickBot="1">
      <c r="A18" s="32" t="s">
        <v>0</v>
      </c>
      <c r="B18" s="33">
        <f>AVERAGE(B14:B16)</f>
        <v>453886.66666666669</v>
      </c>
      <c r="C18" s="33">
        <f>AVERAGE(C14:C16)</f>
        <v>104260</v>
      </c>
      <c r="D18" s="34">
        <f>AVERAGE(D14:D16)</f>
        <v>69426.666666666672</v>
      </c>
    </row>
    <row r="19" spans="1:4">
      <c r="A19" s="22" t="s">
        <v>1</v>
      </c>
      <c r="B19" s="5">
        <v>1350000</v>
      </c>
      <c r="C19" s="5">
        <v>320000</v>
      </c>
      <c r="D19" s="25">
        <v>210000</v>
      </c>
    </row>
    <row r="20" spans="1:4">
      <c r="A20" s="23" t="s">
        <v>2</v>
      </c>
      <c r="B20" s="2">
        <f>B17-B19</f>
        <v>11660</v>
      </c>
      <c r="C20" s="2">
        <f>C17-C19</f>
        <v>-7220</v>
      </c>
      <c r="D20" s="26">
        <f>D17-D19</f>
        <v>-1720</v>
      </c>
    </row>
    <row r="21" spans="1:4">
      <c r="A21" s="23" t="s">
        <v>3</v>
      </c>
      <c r="B21" s="4">
        <f>B17/B19</f>
        <v>1.008637037037037</v>
      </c>
      <c r="C21" s="4">
        <f>C17/C19</f>
        <v>0.97743749999999996</v>
      </c>
      <c r="D21" s="27">
        <f>D17/D19</f>
        <v>0.99180952380952381</v>
      </c>
    </row>
    <row r="23" spans="1:4">
      <c r="A23" s="9" t="s">
        <v>24</v>
      </c>
      <c r="B23" s="9"/>
      <c r="C23" s="9"/>
      <c r="D23" s="9"/>
    </row>
    <row r="24" spans="1:4">
      <c r="A24" s="13"/>
      <c r="B24" s="14" t="s">
        <v>4</v>
      </c>
      <c r="C24" s="15" t="s">
        <v>6</v>
      </c>
      <c r="D24" s="15" t="s">
        <v>5</v>
      </c>
    </row>
    <row r="25" spans="1:4">
      <c r="A25" s="20" t="s">
        <v>7</v>
      </c>
      <c r="B25" s="6">
        <v>630350</v>
      </c>
      <c r="C25" s="6">
        <v>251500</v>
      </c>
      <c r="D25" s="7">
        <v>67000</v>
      </c>
    </row>
    <row r="26" spans="1:4">
      <c r="A26" s="21" t="s">
        <v>8</v>
      </c>
      <c r="B26" s="6">
        <v>690960</v>
      </c>
      <c r="C26" s="6">
        <v>220080</v>
      </c>
      <c r="D26" s="7">
        <v>101080</v>
      </c>
    </row>
    <row r="27" spans="1:4">
      <c r="A27" s="21" t="s">
        <v>9</v>
      </c>
      <c r="B27" s="6">
        <v>790350</v>
      </c>
      <c r="C27" s="6">
        <v>221200</v>
      </c>
      <c r="D27" s="7">
        <v>221200</v>
      </c>
    </row>
    <row r="28" spans="1:4">
      <c r="A28" s="20" t="s">
        <v>10</v>
      </c>
      <c r="B28" s="3">
        <f>SUM(B25:B27)</f>
        <v>2111660</v>
      </c>
      <c r="C28" s="3">
        <f>SUM(C25:C27)</f>
        <v>692780</v>
      </c>
      <c r="D28" s="24">
        <f>SUM(D25:D27)</f>
        <v>389280</v>
      </c>
    </row>
    <row r="29" spans="1:4" ht="14.25" thickBot="1">
      <c r="A29" s="32" t="s">
        <v>0</v>
      </c>
      <c r="B29" s="33">
        <f>AVERAGE(B25:B27)</f>
        <v>703886.66666666663</v>
      </c>
      <c r="C29" s="33">
        <f>AVERAGE(C25:C27)</f>
        <v>230926.66666666666</v>
      </c>
      <c r="D29" s="34">
        <f>AVERAGE(D25:D27)</f>
        <v>129760</v>
      </c>
    </row>
    <row r="30" spans="1:4">
      <c r="A30" s="22" t="s">
        <v>1</v>
      </c>
      <c r="B30" s="5">
        <v>2000000</v>
      </c>
      <c r="C30" s="5">
        <v>700000</v>
      </c>
      <c r="D30" s="25">
        <v>380000</v>
      </c>
    </row>
    <row r="31" spans="1:4">
      <c r="A31" s="23" t="s">
        <v>2</v>
      </c>
      <c r="B31" s="2">
        <f>B28-B30</f>
        <v>111660</v>
      </c>
      <c r="C31" s="2">
        <f>C28-C30</f>
        <v>-7220</v>
      </c>
      <c r="D31" s="26">
        <f>D28-D30</f>
        <v>9280</v>
      </c>
    </row>
    <row r="32" spans="1:4">
      <c r="A32" s="23" t="s">
        <v>3</v>
      </c>
      <c r="B32" s="4">
        <f>B28/B30</f>
        <v>1.05583</v>
      </c>
      <c r="C32" s="4">
        <f>C28/C30</f>
        <v>0.98968571428571428</v>
      </c>
      <c r="D32" s="27">
        <f>D28/D30</f>
        <v>1.0244210526315789</v>
      </c>
    </row>
    <row r="34" spans="1:4">
      <c r="A34" s="9" t="s">
        <v>25</v>
      </c>
      <c r="B34" s="9"/>
      <c r="C34" s="9"/>
      <c r="D34" s="9"/>
    </row>
    <row r="35" spans="1:4">
      <c r="A35" s="13"/>
      <c r="B35" s="14" t="s">
        <v>4</v>
      </c>
      <c r="C35" s="15" t="s">
        <v>6</v>
      </c>
      <c r="D35" s="15" t="s">
        <v>5</v>
      </c>
    </row>
    <row r="36" spans="1:4">
      <c r="A36" s="20" t="s">
        <v>7</v>
      </c>
      <c r="B36" s="6">
        <v>430350</v>
      </c>
      <c r="C36" s="6">
        <v>151500</v>
      </c>
      <c r="D36" s="7">
        <v>57000</v>
      </c>
    </row>
    <row r="37" spans="1:4">
      <c r="A37" s="21" t="s">
        <v>8</v>
      </c>
      <c r="B37" s="6">
        <v>490960</v>
      </c>
      <c r="C37" s="6">
        <v>120080</v>
      </c>
      <c r="D37" s="7">
        <v>91080</v>
      </c>
    </row>
    <row r="38" spans="1:4">
      <c r="A38" s="21" t="s">
        <v>9</v>
      </c>
      <c r="B38" s="6">
        <v>590350</v>
      </c>
      <c r="C38" s="6">
        <v>121200</v>
      </c>
      <c r="D38" s="7">
        <v>121200</v>
      </c>
    </row>
    <row r="39" spans="1:4">
      <c r="A39" s="20" t="s">
        <v>10</v>
      </c>
      <c r="B39" s="3">
        <f>SUM(B36:B38)</f>
        <v>1511660</v>
      </c>
      <c r="C39" s="3">
        <f>SUM(C36:C38)</f>
        <v>392780</v>
      </c>
      <c r="D39" s="24">
        <f>SUM(D36:D38)</f>
        <v>269280</v>
      </c>
    </row>
    <row r="40" spans="1:4" ht="14.25" thickBot="1">
      <c r="A40" s="32" t="s">
        <v>0</v>
      </c>
      <c r="B40" s="33">
        <f>AVERAGE(B36:B38)</f>
        <v>503886.66666666669</v>
      </c>
      <c r="C40" s="33">
        <f>AVERAGE(C36:C38)</f>
        <v>130926.66666666667</v>
      </c>
      <c r="D40" s="34">
        <f>AVERAGE(D36:D38)</f>
        <v>89760</v>
      </c>
    </row>
    <row r="41" spans="1:4">
      <c r="A41" s="22" t="s">
        <v>1</v>
      </c>
      <c r="B41" s="5">
        <v>1500000</v>
      </c>
      <c r="C41" s="5">
        <v>400000</v>
      </c>
      <c r="D41" s="25">
        <v>250000</v>
      </c>
    </row>
    <row r="42" spans="1:4">
      <c r="A42" s="23" t="s">
        <v>2</v>
      </c>
      <c r="B42" s="2">
        <f>B39-B41</f>
        <v>11660</v>
      </c>
      <c r="C42" s="2">
        <f>C39-C41</f>
        <v>-7220</v>
      </c>
      <c r="D42" s="26">
        <f>D39-D41</f>
        <v>19280</v>
      </c>
    </row>
    <row r="43" spans="1:4">
      <c r="A43" s="23" t="s">
        <v>3</v>
      </c>
      <c r="B43" s="4">
        <f>B39/B41</f>
        <v>1.0077733333333334</v>
      </c>
      <c r="C43" s="4">
        <f>C39/C41</f>
        <v>0.98194999999999999</v>
      </c>
      <c r="D43" s="27">
        <f>D39/D41</f>
        <v>1.0771200000000001</v>
      </c>
    </row>
    <row r="45" spans="1:4">
      <c r="A45" s="9" t="s">
        <v>26</v>
      </c>
      <c r="B45" s="9"/>
      <c r="C45" s="9"/>
      <c r="D45" s="9"/>
    </row>
    <row r="46" spans="1:4">
      <c r="A46" s="13"/>
      <c r="B46" s="14" t="s">
        <v>4</v>
      </c>
      <c r="C46" s="15" t="s">
        <v>6</v>
      </c>
      <c r="D46" s="15" t="s">
        <v>5</v>
      </c>
    </row>
    <row r="47" spans="1:4">
      <c r="A47" s="20" t="s">
        <v>7</v>
      </c>
      <c r="B47" s="8">
        <v>913350</v>
      </c>
      <c r="C47" s="8">
        <v>513500</v>
      </c>
      <c r="D47" s="10">
        <v>96000</v>
      </c>
    </row>
    <row r="48" spans="1:4">
      <c r="A48" s="21" t="s">
        <v>8</v>
      </c>
      <c r="B48" s="8">
        <v>869290</v>
      </c>
      <c r="C48" s="8">
        <v>499000</v>
      </c>
      <c r="D48" s="10">
        <v>76500</v>
      </c>
    </row>
    <row r="49" spans="1:4">
      <c r="A49" s="21" t="s">
        <v>9</v>
      </c>
      <c r="B49" s="8">
        <v>915000</v>
      </c>
      <c r="C49" s="8">
        <v>521200</v>
      </c>
      <c r="D49" s="10">
        <v>111200</v>
      </c>
    </row>
    <row r="50" spans="1:4">
      <c r="A50" s="20" t="s">
        <v>10</v>
      </c>
      <c r="B50" s="3">
        <f>SUM(B47:B49)</f>
        <v>2697640</v>
      </c>
      <c r="C50" s="3">
        <f>SUM(C47:C49)</f>
        <v>1533700</v>
      </c>
      <c r="D50" s="24">
        <f>SUM(D47:D49)</f>
        <v>283700</v>
      </c>
    </row>
    <row r="51" spans="1:4" ht="14.25" thickBot="1">
      <c r="A51" s="32" t="s">
        <v>0</v>
      </c>
      <c r="B51" s="33">
        <f>AVERAGE(B47:B49)</f>
        <v>899213.33333333337</v>
      </c>
      <c r="C51" s="33">
        <f>AVERAGE(C47:C49)</f>
        <v>511233.33333333331</v>
      </c>
      <c r="D51" s="34">
        <f>AVERAGE(D47:D49)</f>
        <v>94566.666666666672</v>
      </c>
    </row>
    <row r="52" spans="1:4">
      <c r="A52" s="22" t="s">
        <v>1</v>
      </c>
      <c r="B52" s="5">
        <v>2600000</v>
      </c>
      <c r="C52" s="5">
        <v>1550000</v>
      </c>
      <c r="D52" s="25">
        <v>280000</v>
      </c>
    </row>
    <row r="53" spans="1:4">
      <c r="A53" s="23" t="s">
        <v>2</v>
      </c>
      <c r="B53" s="2">
        <f>B50-B52</f>
        <v>97640</v>
      </c>
      <c r="C53" s="2">
        <f>C50-C52</f>
        <v>-16300</v>
      </c>
      <c r="D53" s="26">
        <f>D50-D52</f>
        <v>3700</v>
      </c>
    </row>
    <row r="54" spans="1:4">
      <c r="A54" s="23" t="s">
        <v>3</v>
      </c>
      <c r="B54" s="4">
        <f>B50/B52</f>
        <v>1.037553846153846</v>
      </c>
      <c r="C54" s="4">
        <f>C50/C52</f>
        <v>0.98948387096774193</v>
      </c>
      <c r="D54" s="27">
        <f>D50/D52</f>
        <v>1.0132142857142856</v>
      </c>
    </row>
    <row r="56" spans="1:4">
      <c r="A56" s="9" t="s">
        <v>27</v>
      </c>
      <c r="B56" s="9"/>
      <c r="C56" s="9"/>
      <c r="D56" s="9"/>
    </row>
    <row r="57" spans="1:4">
      <c r="A57" s="13"/>
      <c r="B57" s="14" t="s">
        <v>4</v>
      </c>
      <c r="C57" s="15" t="s">
        <v>6</v>
      </c>
      <c r="D57" s="15" t="s">
        <v>5</v>
      </c>
    </row>
    <row r="58" spans="1:4">
      <c r="A58" s="20" t="s">
        <v>7</v>
      </c>
      <c r="B58" s="6">
        <v>672960</v>
      </c>
      <c r="C58" s="6">
        <v>333500</v>
      </c>
      <c r="D58" s="7">
        <v>116000</v>
      </c>
    </row>
    <row r="59" spans="1:4">
      <c r="A59" s="21" t="s">
        <v>8</v>
      </c>
      <c r="B59" s="6">
        <v>425620</v>
      </c>
      <c r="C59" s="6">
        <v>505080</v>
      </c>
      <c r="D59" s="7">
        <v>92080</v>
      </c>
    </row>
    <row r="60" spans="1:4">
      <c r="A60" s="21" t="s">
        <v>9</v>
      </c>
      <c r="B60" s="6">
        <v>748350</v>
      </c>
      <c r="C60" s="6">
        <v>425200</v>
      </c>
      <c r="D60" s="7">
        <v>92200</v>
      </c>
    </row>
    <row r="61" spans="1:4">
      <c r="A61" s="20" t="s">
        <v>10</v>
      </c>
      <c r="B61" s="3">
        <f>SUM(B58:B60)</f>
        <v>1846930</v>
      </c>
      <c r="C61" s="3">
        <f>SUM(C58:C60)</f>
        <v>1263780</v>
      </c>
      <c r="D61" s="24">
        <f>SUM(D58:D60)</f>
        <v>300280</v>
      </c>
    </row>
    <row r="62" spans="1:4" ht="14.25" thickBot="1">
      <c r="A62" s="32" t="s">
        <v>0</v>
      </c>
      <c r="B62" s="33">
        <f>AVERAGE(B58:B60)</f>
        <v>615643.33333333337</v>
      </c>
      <c r="C62" s="33">
        <f>AVERAGE(C58:C60)</f>
        <v>421260</v>
      </c>
      <c r="D62" s="34">
        <f>AVERAGE(D58:D60)</f>
        <v>100093.33333333333</v>
      </c>
    </row>
    <row r="63" spans="1:4">
      <c r="A63" s="22" t="s">
        <v>1</v>
      </c>
      <c r="B63" s="5">
        <v>1800000</v>
      </c>
      <c r="C63" s="5">
        <v>1250000</v>
      </c>
      <c r="D63" s="25">
        <v>300000</v>
      </c>
    </row>
    <row r="64" spans="1:4">
      <c r="A64" s="23" t="s">
        <v>2</v>
      </c>
      <c r="B64" s="2">
        <f>B61-B63</f>
        <v>46930</v>
      </c>
      <c r="C64" s="2">
        <f>C61-C63</f>
        <v>13780</v>
      </c>
      <c r="D64" s="26">
        <f>D61-D63</f>
        <v>280</v>
      </c>
    </row>
    <row r="65" spans="1:4">
      <c r="A65" s="23" t="s">
        <v>3</v>
      </c>
      <c r="B65" s="4">
        <f>B61/B63</f>
        <v>1.0260722222222223</v>
      </c>
      <c r="C65" s="4">
        <f>C61/C63</f>
        <v>1.0110239999999999</v>
      </c>
      <c r="D65" s="27">
        <f>D61/D63</f>
        <v>1.0009333333333332</v>
      </c>
    </row>
  </sheetData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1月</vt:lpstr>
      <vt:lpstr>2月</vt:lpstr>
      <vt:lpstr>3月</vt:lpstr>
      <vt:lpstr>地区別売上詳細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Taro Gizyutu</cp:lastModifiedBy>
  <cp:lastPrinted>2013-05-16T02:25:11Z</cp:lastPrinted>
  <dcterms:created xsi:type="dcterms:W3CDTF">2012-07-23T09:59:37Z</dcterms:created>
  <dcterms:modified xsi:type="dcterms:W3CDTF">2015-04-22T01:14:59Z</dcterms:modified>
</cp:coreProperties>
</file>