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0755" windowHeight="5775"/>
  </bookViews>
  <sheets>
    <sheet name="前" sheetId="2" r:id="rId1"/>
    <sheet name="後" sheetId="1" r:id="rId2"/>
  </sheets>
  <calcPr calcId="145621"/>
</workbook>
</file>

<file path=xl/calcChain.xml><?xml version="1.0" encoding="utf-8"?>
<calcChain xmlns="http://schemas.openxmlformats.org/spreadsheetml/2006/main">
  <c r="B2" i="2" l="1"/>
  <c r="B2" i="1"/>
  <c r="D7" i="2" l="1"/>
  <c r="D8" i="2" s="1"/>
  <c r="D9" i="2" s="1"/>
  <c r="D6" i="2"/>
  <c r="D5" i="2"/>
  <c r="D4" i="2"/>
  <c r="D3" i="2"/>
  <c r="D7" i="1"/>
  <c r="D8" i="1" s="1"/>
  <c r="D9" i="1" s="1"/>
  <c r="D6" i="1"/>
  <c r="D5" i="1"/>
  <c r="D4" i="1"/>
  <c r="D3" i="1"/>
  <c r="B3" i="1" l="1"/>
  <c r="B4" i="1" s="1"/>
  <c r="B5" i="1" s="1"/>
  <c r="B3" i="2"/>
  <c r="B6" i="1" l="1"/>
</calcChain>
</file>

<file path=xl/sharedStrings.xml><?xml version="1.0" encoding="utf-8"?>
<sst xmlns="http://schemas.openxmlformats.org/spreadsheetml/2006/main" count="28" uniqueCount="11">
  <si>
    <t>12月の営業日数</t>
    <rPh sb="2" eb="3">
      <t>ガツ</t>
    </rPh>
    <rPh sb="4" eb="6">
      <t>エイギョウ</t>
    </rPh>
    <rPh sb="6" eb="8">
      <t>ニッスウ</t>
    </rPh>
    <phoneticPr fontId="2"/>
  </si>
  <si>
    <t>12月の最終営業日</t>
    <rPh sb="2" eb="3">
      <t>ガツ</t>
    </rPh>
    <rPh sb="4" eb="6">
      <t>サイシュウ</t>
    </rPh>
    <rPh sb="6" eb="9">
      <t>エイギョウビ</t>
    </rPh>
    <phoneticPr fontId="2"/>
  </si>
  <si>
    <t>天皇誕生日</t>
    <rPh sb="0" eb="2">
      <t>テンノウ</t>
    </rPh>
    <rPh sb="2" eb="5">
      <t>タンジョウビ</t>
    </rPh>
    <phoneticPr fontId="2"/>
  </si>
  <si>
    <t>年初の営業日</t>
    <rPh sb="0" eb="2">
      <t>ネンショ</t>
    </rPh>
    <rPh sb="3" eb="6">
      <t>エイギョウビ</t>
    </rPh>
    <phoneticPr fontId="2"/>
  </si>
  <si>
    <t>年末休日</t>
    <rPh sb="0" eb="2">
      <t>ネンマツ</t>
    </rPh>
    <rPh sb="2" eb="4">
      <t>キュウジツ</t>
    </rPh>
    <phoneticPr fontId="2"/>
  </si>
  <si>
    <t>今年の最終営業日</t>
    <rPh sb="0" eb="2">
      <t>コトシ</t>
    </rPh>
    <rPh sb="3" eb="5">
      <t>サイシュウ</t>
    </rPh>
    <rPh sb="5" eb="8">
      <t>エイギョウビ</t>
    </rPh>
    <phoneticPr fontId="2"/>
  </si>
  <si>
    <t>休日表</t>
    <rPh sb="0" eb="2">
      <t>キュウジツ</t>
    </rPh>
    <rPh sb="2" eb="3">
      <t>ヒョウ</t>
    </rPh>
    <phoneticPr fontId="2"/>
  </si>
  <si>
    <t>元旦</t>
    <rPh sb="0" eb="2">
      <t>ガンタン</t>
    </rPh>
    <phoneticPr fontId="2"/>
  </si>
  <si>
    <t>年初休日</t>
    <rPh sb="0" eb="2">
      <t>ネンショ</t>
    </rPh>
    <rPh sb="2" eb="4">
      <t>キュウジツ</t>
    </rPh>
    <phoneticPr fontId="2"/>
  </si>
  <si>
    <t>前月末日</t>
    <rPh sb="0" eb="2">
      <t>ゼンゲツ</t>
    </rPh>
    <rPh sb="2" eb="4">
      <t>マツジツ</t>
    </rPh>
    <phoneticPr fontId="2"/>
  </si>
  <si>
    <t>12月の最初の営業日</t>
    <rPh sb="2" eb="3">
      <t>ガツ</t>
    </rPh>
    <rPh sb="4" eb="6">
      <t>サイショ</t>
    </rPh>
    <rPh sb="7" eb="10">
      <t>エイギョウビ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</si>
</sst>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0" xfId="0" applyFont="1">
      <alignment vertical="center"/>
    </xf>
    <xf numFmtId="0" fontId="3" fillId="0" borderId="0" xfId="0" applyFont="1">
      <alignment vertical="center"/>
    </xf>
    <xf numFmtId="14" fontId="0" fillId="0" borderId="2" xfId="0" applyNumberFormat="1" applyFont="1" applyBorder="1">
      <alignment vertical="center"/>
    </xf>
    <xf numFmtId="56" fontId="0" fillId="0" borderId="4" xfId="0" applyNumberFormat="1" applyFont="1" applyBorder="1">
      <alignment vertical="center"/>
    </xf>
    <xf numFmtId="0" fontId="3" fillId="2" borderId="1" xfId="0" applyFont="1" applyFill="1" applyBorder="1">
      <alignment vertical="center"/>
    </xf>
    <xf numFmtId="0" fontId="3" fillId="2" borderId="3" xfId="0" applyFont="1" applyFill="1" applyBorder="1">
      <alignment vertical="center"/>
    </xf>
    <xf numFmtId="0" fontId="3" fillId="2" borderId="5" xfId="0" applyFont="1" applyFill="1" applyBorder="1">
      <alignment vertical="center"/>
    </xf>
    <xf numFmtId="0" fontId="0" fillId="3" borderId="4" xfId="0" applyFont="1" applyFill="1" applyBorder="1">
      <alignment vertical="center"/>
    </xf>
    <xf numFmtId="14" fontId="0" fillId="3" borderId="4" xfId="0" applyNumberFormat="1" applyFont="1" applyFill="1" applyBorder="1">
      <alignment vertical="center"/>
    </xf>
    <xf numFmtId="14" fontId="0" fillId="3" borderId="6" xfId="0" applyNumberFormat="1" applyFont="1" applyFill="1" applyBorder="1">
      <alignment vertical="center"/>
    </xf>
    <xf numFmtId="0" fontId="3" fillId="2" borderId="1" xfId="0" applyFont="1" applyFill="1" applyBorder="1" applyAlignment="1">
      <alignment horizontal="centerContinuous" vertical="center"/>
    </xf>
    <xf numFmtId="0" fontId="3" fillId="2" borderId="2" xfId="0" applyFont="1" applyFill="1" applyBorder="1" applyAlignment="1">
      <alignment horizontal="centerContinuous" vertical="center"/>
    </xf>
    <xf numFmtId="56" fontId="0" fillId="0" borderId="3" xfId="0" applyNumberFormat="1" applyFont="1" applyBorder="1">
      <alignment vertical="center"/>
    </xf>
    <xf numFmtId="0" fontId="0" fillId="0" borderId="4" xfId="0" applyFont="1" applyBorder="1">
      <alignment vertical="center"/>
    </xf>
    <xf numFmtId="56" fontId="0" fillId="0" borderId="5" xfId="0" applyNumberFormat="1" applyFont="1" applyBorder="1">
      <alignment vertical="center"/>
    </xf>
    <xf numFmtId="0" fontId="0" fillId="0" borderId="6" xfId="0" applyFont="1" applyBorder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activeCell="B4" sqref="B4"/>
    </sheetView>
  </sheetViews>
  <sheetFormatPr defaultRowHeight="13.5"/>
  <cols>
    <col min="1" max="1" width="21" style="1" bestFit="1" customWidth="1"/>
    <col min="2" max="2" width="14.625" style="1" customWidth="1"/>
    <col min="3" max="3" width="2.75" style="1" customWidth="1"/>
    <col min="4" max="4" width="9.25" style="1" bestFit="1" customWidth="1"/>
    <col min="5" max="5" width="11" style="1" bestFit="1" customWidth="1"/>
    <col min="6" max="16384" width="9" style="1"/>
  </cols>
  <sheetData>
    <row r="1" spans="1:5">
      <c r="A1" s="2" t="s">
        <v>5</v>
      </c>
    </row>
    <row r="2" spans="1:5">
      <c r="A2" s="5" t="s">
        <v>9</v>
      </c>
      <c r="B2" s="3">
        <f ca="1">DATE(YEAR(TODAY()),11,30)</f>
        <v>42338</v>
      </c>
      <c r="D2" s="11" t="s">
        <v>6</v>
      </c>
      <c r="E2" s="12"/>
    </row>
    <row r="3" spans="1:5">
      <c r="A3" s="6" t="s">
        <v>10</v>
      </c>
      <c r="B3" s="4">
        <f ca="1">WORKDAY(B2,1,D3:D9)</f>
        <v>42339</v>
      </c>
      <c r="D3" s="13">
        <f ca="1">DATE(YEAR(TODAY()),12,23)</f>
        <v>42361</v>
      </c>
      <c r="E3" s="14" t="s">
        <v>2</v>
      </c>
    </row>
    <row r="4" spans="1:5">
      <c r="A4" s="6" t="s">
        <v>0</v>
      </c>
      <c r="B4" s="8"/>
      <c r="D4" s="13">
        <f ca="1">DATE(YEAR(TODAY()),12,29)</f>
        <v>42367</v>
      </c>
      <c r="E4" s="14" t="s">
        <v>4</v>
      </c>
    </row>
    <row r="5" spans="1:5">
      <c r="A5" s="6" t="s">
        <v>1</v>
      </c>
      <c r="B5" s="9"/>
      <c r="D5" s="13">
        <f ca="1">DATE(YEAR(TODAY()),12,30)</f>
        <v>42368</v>
      </c>
      <c r="E5" s="14" t="s">
        <v>4</v>
      </c>
    </row>
    <row r="6" spans="1:5">
      <c r="A6" s="7" t="s">
        <v>3</v>
      </c>
      <c r="B6" s="10"/>
      <c r="D6" s="13">
        <f ca="1">DATE(YEAR(TODAY()),12,31)</f>
        <v>42369</v>
      </c>
      <c r="E6" s="14" t="s">
        <v>4</v>
      </c>
    </row>
    <row r="7" spans="1:5">
      <c r="D7" s="13">
        <f ca="1">DATE(YEAR(TODAY())+1,1,1)</f>
        <v>42370</v>
      </c>
      <c r="E7" s="14" t="s">
        <v>7</v>
      </c>
    </row>
    <row r="8" spans="1:5">
      <c r="D8" s="13">
        <f ca="1">D7+1</f>
        <v>42371</v>
      </c>
      <c r="E8" s="14" t="s">
        <v>8</v>
      </c>
    </row>
    <row r="9" spans="1:5">
      <c r="D9" s="15">
        <f ca="1">D8+1</f>
        <v>42372</v>
      </c>
      <c r="E9" s="16" t="s">
        <v>8</v>
      </c>
    </row>
  </sheetData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>
      <selection activeCell="B6" sqref="B6"/>
    </sheetView>
  </sheetViews>
  <sheetFormatPr defaultRowHeight="13.5"/>
  <cols>
    <col min="1" max="1" width="21" style="1" bestFit="1" customWidth="1"/>
    <col min="2" max="2" width="14.625" style="1" bestFit="1" customWidth="1"/>
    <col min="3" max="3" width="2.75" style="1" customWidth="1"/>
    <col min="4" max="4" width="9.25" style="1" bestFit="1" customWidth="1"/>
    <col min="5" max="5" width="11" style="1" bestFit="1" customWidth="1"/>
    <col min="6" max="16384" width="9" style="1"/>
  </cols>
  <sheetData>
    <row r="1" spans="1:5">
      <c r="A1" s="2" t="s">
        <v>5</v>
      </c>
    </row>
    <row r="2" spans="1:5">
      <c r="A2" s="5" t="s">
        <v>9</v>
      </c>
      <c r="B2" s="3">
        <f ca="1">DATE(YEAR(TODAY()),11,30)</f>
        <v>42338</v>
      </c>
      <c r="D2" s="11" t="s">
        <v>6</v>
      </c>
      <c r="E2" s="12"/>
    </row>
    <row r="3" spans="1:5">
      <c r="A3" s="6" t="s">
        <v>10</v>
      </c>
      <c r="B3" s="4">
        <f ca="1">WORKDAY(B2,1,D3:D9)</f>
        <v>42339</v>
      </c>
      <c r="D3" s="13">
        <f ca="1">DATE(YEAR(TODAY()),12,23)</f>
        <v>42361</v>
      </c>
      <c r="E3" s="14" t="s">
        <v>2</v>
      </c>
    </row>
    <row r="4" spans="1:5">
      <c r="A4" s="6" t="s">
        <v>0</v>
      </c>
      <c r="B4" s="8">
        <f ca="1">NETWORKDAYS(B3,EOMONTH(B3,0),D3:D9)</f>
        <v>19</v>
      </c>
      <c r="D4" s="13">
        <f ca="1">DATE(YEAR(TODAY()),12,29)</f>
        <v>42367</v>
      </c>
      <c r="E4" s="14" t="s">
        <v>4</v>
      </c>
    </row>
    <row r="5" spans="1:5">
      <c r="A5" s="6" t="s">
        <v>1</v>
      </c>
      <c r="B5" s="9">
        <f ca="1">WORKDAY(B3,B4-1,D3:D9)</f>
        <v>42366</v>
      </c>
      <c r="D5" s="13">
        <f ca="1">DATE(YEAR(TODAY()),12,30)</f>
        <v>42368</v>
      </c>
      <c r="E5" s="14" t="s">
        <v>4</v>
      </c>
    </row>
    <row r="6" spans="1:5">
      <c r="A6" s="7" t="s">
        <v>3</v>
      </c>
      <c r="B6" s="10">
        <f ca="1">WORKDAY(B3,B4,D3:D9)</f>
        <v>42373</v>
      </c>
      <c r="D6" s="13">
        <f ca="1">DATE(YEAR(TODAY()),12,31)</f>
        <v>42369</v>
      </c>
      <c r="E6" s="14" t="s">
        <v>4</v>
      </c>
    </row>
    <row r="7" spans="1:5">
      <c r="D7" s="13">
        <f ca="1">DATE(YEAR(TODAY())+1,1,1)</f>
        <v>42370</v>
      </c>
      <c r="E7" s="14" t="s">
        <v>7</v>
      </c>
    </row>
    <row r="8" spans="1:5">
      <c r="D8" s="13">
        <f ca="1">D7+1</f>
        <v>42371</v>
      </c>
      <c r="E8" s="14" t="s">
        <v>8</v>
      </c>
    </row>
    <row r="9" spans="1:5">
      <c r="D9" s="15">
        <f ca="1">D8+1</f>
        <v>42372</v>
      </c>
      <c r="E9" s="16" t="s">
        <v>8</v>
      </c>
    </row>
  </sheetData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2011-08-28T03:16:34Z</dcterms:created>
  <dcterms:modified xsi:type="dcterms:W3CDTF">2015-07-10T03:08:34Z</dcterms:modified>
</cp:coreProperties>
</file>