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 旧\chapter07\"/>
    </mc:Choice>
  </mc:AlternateContent>
  <bookViews>
    <workbookView xWindow="0" yWindow="0" windowWidth="17115" windowHeight="7425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2" l="1"/>
  <c r="E11" i="2"/>
  <c r="D11" i="2"/>
  <c r="C11" i="2"/>
  <c r="B11" i="2"/>
  <c r="E10" i="2"/>
  <c r="E14" i="2" s="1"/>
  <c r="D10" i="2"/>
  <c r="D13" i="2" s="1"/>
  <c r="C10" i="2"/>
  <c r="C14" i="2" s="1"/>
  <c r="B10" i="2"/>
  <c r="B13" i="2" s="1"/>
  <c r="F9" i="2"/>
  <c r="F8" i="2"/>
  <c r="F7" i="2"/>
  <c r="F6" i="2"/>
  <c r="F5" i="2"/>
  <c r="F4" i="2"/>
  <c r="C13" i="2" l="1"/>
  <c r="F11" i="2"/>
  <c r="E13" i="2"/>
  <c r="D14" i="2"/>
  <c r="F10" i="2"/>
  <c r="B14" i="2"/>
  <c r="F13" i="2" l="1"/>
  <c r="F14" i="2"/>
  <c r="F43" i="2"/>
  <c r="E42" i="2"/>
  <c r="D42" i="2"/>
  <c r="C42" i="2"/>
  <c r="B42" i="2"/>
  <c r="E41" i="2"/>
  <c r="E44" i="2" s="1"/>
  <c r="D41" i="2"/>
  <c r="D45" i="2" s="1"/>
  <c r="C41" i="2"/>
  <c r="C44" i="2" s="1"/>
  <c r="B41" i="2"/>
  <c r="B45" i="2" s="1"/>
  <c r="F40" i="2"/>
  <c r="F39" i="2"/>
  <c r="F38" i="2"/>
  <c r="F37" i="2"/>
  <c r="F36" i="2"/>
  <c r="F35" i="2"/>
  <c r="F27" i="2"/>
  <c r="E26" i="2"/>
  <c r="D26" i="2"/>
  <c r="C26" i="2"/>
  <c r="B26" i="2"/>
  <c r="E25" i="2"/>
  <c r="E29" i="2" s="1"/>
  <c r="D25" i="2"/>
  <c r="D28" i="2" s="1"/>
  <c r="C25" i="2"/>
  <c r="C29" i="2" s="1"/>
  <c r="B25" i="2"/>
  <c r="B28" i="2" s="1"/>
  <c r="F24" i="2"/>
  <c r="F23" i="2"/>
  <c r="F22" i="2"/>
  <c r="F21" i="2"/>
  <c r="F20" i="2"/>
  <c r="F19" i="2"/>
  <c r="B44" i="2" l="1"/>
  <c r="F42" i="2"/>
  <c r="C28" i="2"/>
  <c r="F26" i="2"/>
  <c r="E28" i="2"/>
  <c r="F41" i="2"/>
  <c r="F45" i="2" s="1"/>
  <c r="D44" i="2"/>
  <c r="F25" i="2"/>
  <c r="B29" i="2"/>
  <c r="D29" i="2"/>
  <c r="C45" i="2"/>
  <c r="E45" i="2"/>
  <c r="F44" i="2" l="1"/>
  <c r="F28" i="2"/>
  <c r="F29" i="2"/>
</calcChain>
</file>

<file path=xl/sharedStrings.xml><?xml version="1.0" encoding="utf-8"?>
<sst xmlns="http://schemas.openxmlformats.org/spreadsheetml/2006/main" count="51" uniqueCount="22">
  <si>
    <t>合計</t>
    <rPh sb="0" eb="2">
      <t>ゴウケイ</t>
    </rPh>
    <phoneticPr fontId="4"/>
  </si>
  <si>
    <t>9月</t>
  </si>
  <si>
    <t>売上平均</t>
    <rPh sb="0" eb="2">
      <t>ウリアゲ</t>
    </rPh>
    <rPh sb="2" eb="4">
      <t>ヘイキン</t>
    </rPh>
    <phoneticPr fontId="4"/>
  </si>
  <si>
    <t>売上目標</t>
    <rPh sb="0" eb="1">
      <t>ウ</t>
    </rPh>
    <rPh sb="1" eb="2">
      <t>ア</t>
    </rPh>
    <rPh sb="2" eb="4">
      <t>モクヒョウ</t>
    </rPh>
    <phoneticPr fontId="4"/>
  </si>
  <si>
    <t>差額</t>
    <rPh sb="0" eb="2">
      <t>サガク</t>
    </rPh>
    <phoneticPr fontId="4"/>
  </si>
  <si>
    <t>達成率</t>
    <rPh sb="0" eb="3">
      <t>タッセイリツ</t>
    </rPh>
    <phoneticPr fontId="4"/>
  </si>
  <si>
    <t>売上目標</t>
  </si>
  <si>
    <t>差額</t>
  </si>
  <si>
    <t>達成率</t>
  </si>
  <si>
    <t>下半期商品区分別売上（東京）</t>
    <rPh sb="0" eb="1">
      <t>シタ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トウキョウ</t>
    </rPh>
    <phoneticPr fontId="4"/>
  </si>
  <si>
    <t>上半期商品区分別売上（横浜）</t>
    <rPh sb="0" eb="3">
      <t>カミハンキ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ヨコハマ</t>
    </rPh>
    <phoneticPr fontId="4"/>
  </si>
  <si>
    <t>下半期商品区分別売上（仙台）</t>
    <rPh sb="0" eb="1">
      <t>シモ</t>
    </rPh>
    <rPh sb="3" eb="5">
      <t>ショウヒン</t>
    </rPh>
    <rPh sb="5" eb="7">
      <t>クブン</t>
    </rPh>
    <rPh sb="7" eb="8">
      <t>ルイベツ</t>
    </rPh>
    <rPh sb="8" eb="10">
      <t>ウリアゲ</t>
    </rPh>
    <rPh sb="11" eb="13">
      <t>センダイ</t>
    </rPh>
    <phoneticPr fontId="4"/>
  </si>
  <si>
    <t>7月</t>
    <phoneticPr fontId="4"/>
  </si>
  <si>
    <t>8月</t>
    <phoneticPr fontId="4"/>
  </si>
  <si>
    <t>10月</t>
  </si>
  <si>
    <t>11月</t>
  </si>
  <si>
    <t>12月</t>
  </si>
  <si>
    <t>下半期計</t>
    <rPh sb="0" eb="3">
      <t>シモハンキ</t>
    </rPh>
    <rPh sb="3" eb="4">
      <t>ケイ</t>
    </rPh>
    <phoneticPr fontId="4"/>
  </si>
  <si>
    <t>キッチン</t>
    <phoneticPr fontId="4"/>
  </si>
  <si>
    <t>インテリア</t>
    <phoneticPr fontId="4"/>
  </si>
  <si>
    <t>収納</t>
    <rPh sb="0" eb="2">
      <t>シュウノウ</t>
    </rPh>
    <phoneticPr fontId="4"/>
  </si>
  <si>
    <t>防犯</t>
    <rPh sb="0" eb="2">
      <t>ボウハン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</si>
</sst>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5" fillId="3" borderId="1" xfId="3" applyFont="1" applyFill="1" applyBorder="1" applyAlignment="1">
      <alignment horizontal="center" vertical="center"/>
    </xf>
    <xf numFmtId="38" fontId="0" fillId="0" borderId="1" xfId="1" applyFont="1" applyFill="1" applyBorder="1">
      <alignment vertical="center"/>
    </xf>
    <xf numFmtId="38" fontId="0" fillId="0" borderId="1" xfId="0" applyNumberFormat="1" applyBorder="1">
      <alignment vertical="center"/>
    </xf>
    <xf numFmtId="0" fontId="5" fillId="3" borderId="2" xfId="3" applyFont="1" applyFill="1" applyBorder="1" applyAlignment="1">
      <alignment horizontal="center" vertical="center"/>
    </xf>
    <xf numFmtId="38" fontId="0" fillId="0" borderId="2" xfId="0" applyNumberFormat="1" applyBorder="1">
      <alignment vertical="center"/>
    </xf>
    <xf numFmtId="38" fontId="0" fillId="0" borderId="2" xfId="1" applyFont="1" applyBorder="1">
      <alignment vertical="center"/>
    </xf>
    <xf numFmtId="38" fontId="0" fillId="0" borderId="1" xfId="1" applyFont="1" applyBorder="1">
      <alignment vertical="center"/>
    </xf>
    <xf numFmtId="10" fontId="0" fillId="0" borderId="1" xfId="2" applyNumberFormat="1" applyFont="1" applyBorder="1">
      <alignment vertical="center"/>
    </xf>
    <xf numFmtId="10" fontId="0" fillId="0" borderId="1" xfId="2" applyNumberFormat="1" applyFont="1" applyBorder="1" applyAlignment="1">
      <alignment vertical="center" wrapText="1"/>
    </xf>
    <xf numFmtId="0" fontId="0" fillId="3" borderId="1" xfId="0" applyFill="1" applyBorder="1">
      <alignment vertical="center"/>
    </xf>
    <xf numFmtId="38" fontId="0" fillId="0" borderId="1" xfId="1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38" fontId="0" fillId="0" borderId="1" xfId="0" applyNumberFormat="1" applyFill="1" applyBorder="1">
      <alignment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5" fillId="3" borderId="3" xfId="3" applyFont="1" applyFill="1" applyBorder="1" applyAlignment="1">
      <alignment horizontal="center" vertical="center"/>
    </xf>
    <xf numFmtId="38" fontId="0" fillId="0" borderId="3" xfId="0" applyNumberFormat="1" applyBorder="1">
      <alignment vertical="center"/>
    </xf>
    <xf numFmtId="38" fontId="0" fillId="0" borderId="3" xfId="0" applyNumberFormat="1" applyBorder="1" applyAlignment="1">
      <alignment vertical="center" wrapText="1"/>
    </xf>
    <xf numFmtId="0" fontId="3" fillId="0" borderId="0" xfId="0" applyFont="1" applyAlignment="1">
      <alignment horizontal="center" vertical="center"/>
    </xf>
  </cellXfs>
  <cellStyles count="4">
    <cellStyle name="アクセント 5" xfId="3" builtinId="45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abSelected="1" zoomScaleNormal="100" zoomScaleSheetLayoutView="100" workbookViewId="0">
      <selection activeCell="A3" sqref="A3"/>
    </sheetView>
  </sheetViews>
  <sheetFormatPr defaultRowHeight="18.75" x14ac:dyDescent="0.4"/>
  <cols>
    <col min="1" max="1" width="11.625" customWidth="1"/>
    <col min="2" max="6" width="12.25" customWidth="1"/>
  </cols>
  <sheetData>
    <row r="1" spans="1:6" x14ac:dyDescent="0.4">
      <c r="A1" s="19" t="s">
        <v>11</v>
      </c>
      <c r="B1" s="19"/>
      <c r="C1" s="19"/>
      <c r="D1" s="19"/>
      <c r="E1" s="19"/>
      <c r="F1" s="19"/>
    </row>
    <row r="3" spans="1:6" x14ac:dyDescent="0.4">
      <c r="A3" s="10"/>
      <c r="B3" s="1" t="s">
        <v>18</v>
      </c>
      <c r="C3" s="1" t="s">
        <v>19</v>
      </c>
      <c r="D3" s="1" t="s">
        <v>20</v>
      </c>
      <c r="E3" s="1" t="s">
        <v>21</v>
      </c>
      <c r="F3" s="1" t="s">
        <v>0</v>
      </c>
    </row>
    <row r="4" spans="1:6" x14ac:dyDescent="0.4">
      <c r="A4" s="1" t="s">
        <v>12</v>
      </c>
      <c r="B4" s="2">
        <v>692960</v>
      </c>
      <c r="C4" s="2">
        <v>405360</v>
      </c>
      <c r="D4" s="2">
        <v>353500</v>
      </c>
      <c r="E4" s="2">
        <v>490000</v>
      </c>
      <c r="F4" s="3">
        <f t="shared" ref="F4:F10" si="0">SUM(B4:E4)</f>
        <v>1941820</v>
      </c>
    </row>
    <row r="5" spans="1:6" x14ac:dyDescent="0.4">
      <c r="A5" s="1" t="s">
        <v>13</v>
      </c>
      <c r="B5" s="2">
        <v>445620</v>
      </c>
      <c r="C5" s="2">
        <v>589960</v>
      </c>
      <c r="D5" s="2">
        <v>515080</v>
      </c>
      <c r="E5" s="2">
        <v>565060</v>
      </c>
      <c r="F5" s="3">
        <f t="shared" si="0"/>
        <v>2115720</v>
      </c>
    </row>
    <row r="6" spans="1:6" x14ac:dyDescent="0.4">
      <c r="A6" s="1" t="s">
        <v>1</v>
      </c>
      <c r="B6" s="2">
        <v>750350</v>
      </c>
      <c r="C6" s="2">
        <v>575780</v>
      </c>
      <c r="D6" s="2">
        <v>445200</v>
      </c>
      <c r="E6" s="2">
        <v>625500</v>
      </c>
      <c r="F6" s="3">
        <f t="shared" si="0"/>
        <v>2396830</v>
      </c>
    </row>
    <row r="7" spans="1:6" x14ac:dyDescent="0.4">
      <c r="A7" s="1" t="s">
        <v>14</v>
      </c>
      <c r="B7" s="2">
        <v>715450</v>
      </c>
      <c r="C7" s="2">
        <v>455360</v>
      </c>
      <c r="D7" s="2">
        <v>353500</v>
      </c>
      <c r="E7" s="2">
        <v>580000</v>
      </c>
      <c r="F7" s="3">
        <f t="shared" si="0"/>
        <v>2104310</v>
      </c>
    </row>
    <row r="8" spans="1:6" x14ac:dyDescent="0.4">
      <c r="A8" s="1" t="s">
        <v>15</v>
      </c>
      <c r="B8" s="2">
        <v>545620</v>
      </c>
      <c r="C8" s="2">
        <v>589960</v>
      </c>
      <c r="D8" s="2">
        <v>585080</v>
      </c>
      <c r="E8" s="2">
        <v>575060</v>
      </c>
      <c r="F8" s="3">
        <f t="shared" si="0"/>
        <v>2295720</v>
      </c>
    </row>
    <row r="9" spans="1:6" x14ac:dyDescent="0.4">
      <c r="A9" s="1" t="s">
        <v>16</v>
      </c>
      <c r="B9" s="2">
        <v>750350</v>
      </c>
      <c r="C9" s="2">
        <v>545780</v>
      </c>
      <c r="D9" s="2">
        <v>485200</v>
      </c>
      <c r="E9" s="2">
        <v>577500</v>
      </c>
      <c r="F9" s="3">
        <f t="shared" si="0"/>
        <v>2358830</v>
      </c>
    </row>
    <row r="10" spans="1:6" x14ac:dyDescent="0.4">
      <c r="A10" s="4" t="s">
        <v>17</v>
      </c>
      <c r="B10" s="5">
        <f t="shared" ref="B10:E10" si="1">SUM(B4:B9)</f>
        <v>3900350</v>
      </c>
      <c r="C10" s="5">
        <f t="shared" si="1"/>
        <v>3162200</v>
      </c>
      <c r="D10" s="5">
        <f t="shared" si="1"/>
        <v>2737560</v>
      </c>
      <c r="E10" s="5">
        <f t="shared" si="1"/>
        <v>3413120</v>
      </c>
      <c r="F10" s="3">
        <f t="shared" si="0"/>
        <v>13213230</v>
      </c>
    </row>
    <row r="11" spans="1:6" ht="19.5" thickBot="1" x14ac:dyDescent="0.45">
      <c r="A11" s="16" t="s">
        <v>2</v>
      </c>
      <c r="B11" s="17">
        <f t="shared" ref="B11:F11" si="2">AVERAGE(B4:B9)</f>
        <v>650058.33333333337</v>
      </c>
      <c r="C11" s="17">
        <f t="shared" si="2"/>
        <v>527033.33333333337</v>
      </c>
      <c r="D11" s="17">
        <f t="shared" si="2"/>
        <v>456260</v>
      </c>
      <c r="E11" s="17">
        <f t="shared" si="2"/>
        <v>568853.33333333337</v>
      </c>
      <c r="F11" s="18">
        <f t="shared" si="2"/>
        <v>2202205</v>
      </c>
    </row>
    <row r="12" spans="1:6" x14ac:dyDescent="0.4">
      <c r="A12" s="4" t="s">
        <v>3</v>
      </c>
      <c r="B12" s="6">
        <v>4000000</v>
      </c>
      <c r="C12" s="6">
        <v>3000000</v>
      </c>
      <c r="D12" s="6">
        <v>2550000</v>
      </c>
      <c r="E12" s="6">
        <v>3000000</v>
      </c>
      <c r="F12" s="5">
        <f>SUM(B12:E12)</f>
        <v>12550000</v>
      </c>
    </row>
    <row r="13" spans="1:6" x14ac:dyDescent="0.4">
      <c r="A13" s="1" t="s">
        <v>4</v>
      </c>
      <c r="B13" s="7">
        <f t="shared" ref="B13:F13" si="3">B10-B12</f>
        <v>-99650</v>
      </c>
      <c r="C13" s="7">
        <f t="shared" si="3"/>
        <v>162200</v>
      </c>
      <c r="D13" s="7">
        <f t="shared" si="3"/>
        <v>187560</v>
      </c>
      <c r="E13" s="7">
        <f t="shared" si="3"/>
        <v>413120</v>
      </c>
      <c r="F13" s="11">
        <f t="shared" si="3"/>
        <v>663230</v>
      </c>
    </row>
    <row r="14" spans="1:6" x14ac:dyDescent="0.4">
      <c r="A14" s="1" t="s">
        <v>5</v>
      </c>
      <c r="B14" s="8">
        <f t="shared" ref="B14:F14" si="4">B10/B12</f>
        <v>0.9750875</v>
      </c>
      <c r="C14" s="8">
        <f t="shared" si="4"/>
        <v>1.0540666666666667</v>
      </c>
      <c r="D14" s="8">
        <f t="shared" si="4"/>
        <v>1.0735529411764706</v>
      </c>
      <c r="E14" s="8">
        <f t="shared" si="4"/>
        <v>1.1377066666666666</v>
      </c>
      <c r="F14" s="9">
        <f t="shared" si="4"/>
        <v>1.0528470119521913</v>
      </c>
    </row>
    <row r="16" spans="1:6" x14ac:dyDescent="0.4">
      <c r="A16" s="19" t="s">
        <v>9</v>
      </c>
      <c r="B16" s="19"/>
      <c r="C16" s="19"/>
      <c r="D16" s="19"/>
      <c r="E16" s="19"/>
      <c r="F16" s="19"/>
    </row>
    <row r="18" spans="1:6" x14ac:dyDescent="0.4">
      <c r="A18" s="12"/>
      <c r="B18" s="1" t="s">
        <v>18</v>
      </c>
      <c r="C18" s="1" t="s">
        <v>19</v>
      </c>
      <c r="D18" s="1" t="s">
        <v>20</v>
      </c>
      <c r="E18" s="1" t="s">
        <v>21</v>
      </c>
      <c r="F18" s="1" t="s">
        <v>0</v>
      </c>
    </row>
    <row r="19" spans="1:6" x14ac:dyDescent="0.4">
      <c r="A19" s="1" t="s">
        <v>12</v>
      </c>
      <c r="B19" s="13">
        <v>953350</v>
      </c>
      <c r="C19" s="13">
        <v>745360</v>
      </c>
      <c r="D19" s="13">
        <v>523500</v>
      </c>
      <c r="E19" s="13">
        <v>605400</v>
      </c>
      <c r="F19" s="3">
        <f t="shared" ref="F19:F24" si="5">SUM(B19:E19)</f>
        <v>2827610</v>
      </c>
    </row>
    <row r="20" spans="1:6" x14ac:dyDescent="0.4">
      <c r="A20" s="1" t="s">
        <v>13</v>
      </c>
      <c r="B20" s="13">
        <v>909290</v>
      </c>
      <c r="C20" s="13">
        <v>775620</v>
      </c>
      <c r="D20" s="13">
        <v>509000</v>
      </c>
      <c r="E20" s="13">
        <v>680060</v>
      </c>
      <c r="F20" s="3">
        <f t="shared" si="5"/>
        <v>2873970</v>
      </c>
    </row>
    <row r="21" spans="1:6" x14ac:dyDescent="0.4">
      <c r="A21" s="1" t="s">
        <v>1</v>
      </c>
      <c r="B21" s="13">
        <v>985000</v>
      </c>
      <c r="C21" s="13">
        <v>765780</v>
      </c>
      <c r="D21" s="13">
        <v>591200</v>
      </c>
      <c r="E21" s="13">
        <v>878500</v>
      </c>
      <c r="F21" s="3">
        <f t="shared" si="5"/>
        <v>3220480</v>
      </c>
    </row>
    <row r="22" spans="1:6" x14ac:dyDescent="0.4">
      <c r="A22" s="1" t="s">
        <v>14</v>
      </c>
      <c r="B22" s="13">
        <v>903350</v>
      </c>
      <c r="C22" s="13">
        <v>615360</v>
      </c>
      <c r="D22" s="13">
        <v>523500</v>
      </c>
      <c r="E22" s="13">
        <v>705400</v>
      </c>
      <c r="F22" s="3">
        <f t="shared" si="5"/>
        <v>2747610</v>
      </c>
    </row>
    <row r="23" spans="1:6" x14ac:dyDescent="0.4">
      <c r="A23" s="1" t="s">
        <v>15</v>
      </c>
      <c r="B23" s="13">
        <v>1009290</v>
      </c>
      <c r="C23" s="13">
        <v>775620</v>
      </c>
      <c r="D23" s="13">
        <v>699000</v>
      </c>
      <c r="E23" s="13">
        <v>900060</v>
      </c>
      <c r="F23" s="3">
        <f t="shared" si="5"/>
        <v>3383970</v>
      </c>
    </row>
    <row r="24" spans="1:6" x14ac:dyDescent="0.4">
      <c r="A24" s="1" t="s">
        <v>16</v>
      </c>
      <c r="B24" s="13">
        <v>1035000</v>
      </c>
      <c r="C24" s="13">
        <v>835780</v>
      </c>
      <c r="D24" s="13">
        <v>781200</v>
      </c>
      <c r="E24" s="13">
        <v>985000</v>
      </c>
      <c r="F24" s="3">
        <f t="shared" si="5"/>
        <v>3636980</v>
      </c>
    </row>
    <row r="25" spans="1:6" x14ac:dyDescent="0.4">
      <c r="A25" s="4" t="s">
        <v>17</v>
      </c>
      <c r="B25" s="5">
        <f>SUM(B19:B24)</f>
        <v>5795280</v>
      </c>
      <c r="C25" s="5">
        <f t="shared" ref="C25:E25" si="6">SUM(C19:C24)</f>
        <v>4513520</v>
      </c>
      <c r="D25" s="5">
        <f t="shared" si="6"/>
        <v>3627400</v>
      </c>
      <c r="E25" s="5">
        <f t="shared" si="6"/>
        <v>4754420</v>
      </c>
      <c r="F25" s="3">
        <f>SUM(F19:F24)</f>
        <v>18690620</v>
      </c>
    </row>
    <row r="26" spans="1:6" ht="19.5" thickBot="1" x14ac:dyDescent="0.45">
      <c r="A26" s="16" t="s">
        <v>2</v>
      </c>
      <c r="B26" s="17">
        <f>AVERAGE(B19:B24)</f>
        <v>965880</v>
      </c>
      <c r="C26" s="17">
        <f t="shared" ref="C26:F26" si="7">AVERAGE(C19:C24)</f>
        <v>752253.33333333337</v>
      </c>
      <c r="D26" s="17">
        <f t="shared" si="7"/>
        <v>604566.66666666663</v>
      </c>
      <c r="E26" s="17">
        <f t="shared" si="7"/>
        <v>792403.33333333337</v>
      </c>
      <c r="F26" s="18">
        <f t="shared" si="7"/>
        <v>3115103.3333333335</v>
      </c>
    </row>
    <row r="27" spans="1:6" x14ac:dyDescent="0.4">
      <c r="A27" s="14" t="s">
        <v>6</v>
      </c>
      <c r="B27" s="6">
        <v>5750000</v>
      </c>
      <c r="C27" s="6">
        <v>4500000</v>
      </c>
      <c r="D27" s="6">
        <v>3655000</v>
      </c>
      <c r="E27" s="6">
        <v>4550000</v>
      </c>
      <c r="F27" s="5">
        <f>SUM(B27:E27)</f>
        <v>18455000</v>
      </c>
    </row>
    <row r="28" spans="1:6" x14ac:dyDescent="0.4">
      <c r="A28" s="15" t="s">
        <v>7</v>
      </c>
      <c r="B28" s="7">
        <f>B25-B27</f>
        <v>45280</v>
      </c>
      <c r="C28" s="7">
        <f t="shared" ref="C28:F28" si="8">C25-C27</f>
        <v>13520</v>
      </c>
      <c r="D28" s="7">
        <f t="shared" si="8"/>
        <v>-27600</v>
      </c>
      <c r="E28" s="7">
        <f t="shared" si="8"/>
        <v>204420</v>
      </c>
      <c r="F28" s="11">
        <f t="shared" si="8"/>
        <v>235620</v>
      </c>
    </row>
    <row r="29" spans="1:6" x14ac:dyDescent="0.4">
      <c r="A29" s="15" t="s">
        <v>8</v>
      </c>
      <c r="B29" s="8">
        <f>B25/B27</f>
        <v>1.0078747826086956</v>
      </c>
      <c r="C29" s="8">
        <f t="shared" ref="C29:F29" si="9">C25/C27</f>
        <v>1.0030044444444444</v>
      </c>
      <c r="D29" s="8">
        <f t="shared" si="9"/>
        <v>0.99244870041039668</v>
      </c>
      <c r="E29" s="8">
        <f t="shared" si="9"/>
        <v>1.0449274725274724</v>
      </c>
      <c r="F29" s="9">
        <f t="shared" si="9"/>
        <v>1.0127672717420753</v>
      </c>
    </row>
    <row r="32" spans="1:6" x14ac:dyDescent="0.4">
      <c r="A32" s="19" t="s">
        <v>10</v>
      </c>
      <c r="B32" s="19"/>
      <c r="C32" s="19"/>
      <c r="D32" s="19"/>
      <c r="E32" s="19"/>
      <c r="F32" s="19"/>
    </row>
    <row r="34" spans="1:6" x14ac:dyDescent="0.4">
      <c r="A34" s="12"/>
      <c r="B34" s="1" t="s">
        <v>18</v>
      </c>
      <c r="C34" s="1" t="s">
        <v>19</v>
      </c>
      <c r="D34" s="1" t="s">
        <v>20</v>
      </c>
      <c r="E34" s="1" t="s">
        <v>21</v>
      </c>
      <c r="F34" s="1" t="s">
        <v>0</v>
      </c>
    </row>
    <row r="35" spans="1:6" x14ac:dyDescent="0.4">
      <c r="A35" s="1" t="s">
        <v>12</v>
      </c>
      <c r="B35" s="13">
        <v>913350</v>
      </c>
      <c r="C35" s="13">
        <v>715360</v>
      </c>
      <c r="D35" s="13">
        <v>513500</v>
      </c>
      <c r="E35" s="13">
        <v>695400</v>
      </c>
      <c r="F35" s="3">
        <f t="shared" ref="F35:F40" si="10">SUM(B35:E35)</f>
        <v>2837610</v>
      </c>
    </row>
    <row r="36" spans="1:6" x14ac:dyDescent="0.4">
      <c r="A36" s="1" t="s">
        <v>13</v>
      </c>
      <c r="B36" s="13">
        <v>869290</v>
      </c>
      <c r="C36" s="13">
        <v>725620</v>
      </c>
      <c r="D36" s="13">
        <v>499000</v>
      </c>
      <c r="E36" s="13">
        <v>660060</v>
      </c>
      <c r="F36" s="3">
        <f t="shared" si="10"/>
        <v>2753970</v>
      </c>
    </row>
    <row r="37" spans="1:6" x14ac:dyDescent="0.4">
      <c r="A37" s="1" t="s">
        <v>1</v>
      </c>
      <c r="B37" s="13">
        <v>915000</v>
      </c>
      <c r="C37" s="13">
        <v>715780</v>
      </c>
      <c r="D37" s="13">
        <v>521200</v>
      </c>
      <c r="E37" s="13">
        <v>701500</v>
      </c>
      <c r="F37" s="3">
        <f t="shared" si="10"/>
        <v>2853480</v>
      </c>
    </row>
    <row r="38" spans="1:6" x14ac:dyDescent="0.4">
      <c r="A38" s="1" t="s">
        <v>14</v>
      </c>
      <c r="B38" s="13">
        <v>813350</v>
      </c>
      <c r="C38" s="13">
        <v>615360</v>
      </c>
      <c r="D38" s="13">
        <v>433500</v>
      </c>
      <c r="E38" s="13">
        <v>591400</v>
      </c>
      <c r="F38" s="3">
        <f t="shared" si="10"/>
        <v>2453610</v>
      </c>
    </row>
    <row r="39" spans="1:6" x14ac:dyDescent="0.4">
      <c r="A39" s="1" t="s">
        <v>15</v>
      </c>
      <c r="B39" s="13">
        <v>910290</v>
      </c>
      <c r="C39" s="13">
        <v>735620</v>
      </c>
      <c r="D39" s="13">
        <v>619000</v>
      </c>
      <c r="E39" s="13">
        <v>590060</v>
      </c>
      <c r="F39" s="3">
        <f t="shared" si="10"/>
        <v>2854970</v>
      </c>
    </row>
    <row r="40" spans="1:6" x14ac:dyDescent="0.4">
      <c r="A40" s="1" t="s">
        <v>16</v>
      </c>
      <c r="B40" s="13">
        <v>923500</v>
      </c>
      <c r="C40" s="13">
        <v>825780</v>
      </c>
      <c r="D40" s="13">
        <v>721200</v>
      </c>
      <c r="E40" s="13">
        <v>901500</v>
      </c>
      <c r="F40" s="3">
        <f t="shared" si="10"/>
        <v>3371980</v>
      </c>
    </row>
    <row r="41" spans="1:6" x14ac:dyDescent="0.4">
      <c r="A41" s="4" t="s">
        <v>17</v>
      </c>
      <c r="B41" s="5">
        <f>SUM(B35:B40)</f>
        <v>5344780</v>
      </c>
      <c r="C41" s="5">
        <f t="shared" ref="C41:E41" si="11">SUM(C35:C40)</f>
        <v>4333520</v>
      </c>
      <c r="D41" s="5">
        <f t="shared" si="11"/>
        <v>3307400</v>
      </c>
      <c r="E41" s="5">
        <f t="shared" si="11"/>
        <v>4139920</v>
      </c>
      <c r="F41" s="3">
        <f>SUM(F35:F40)</f>
        <v>17125620</v>
      </c>
    </row>
    <row r="42" spans="1:6" ht="19.5" thickBot="1" x14ac:dyDescent="0.45">
      <c r="A42" s="16" t="s">
        <v>2</v>
      </c>
      <c r="B42" s="17">
        <f>AVERAGE(B35:B40)</f>
        <v>890796.66666666663</v>
      </c>
      <c r="C42" s="17">
        <f t="shared" ref="C42:F42" si="12">AVERAGE(C35:C40)</f>
        <v>722253.33333333337</v>
      </c>
      <c r="D42" s="17">
        <f t="shared" si="12"/>
        <v>551233.33333333337</v>
      </c>
      <c r="E42" s="17">
        <f t="shared" si="12"/>
        <v>689986.66666666663</v>
      </c>
      <c r="F42" s="18">
        <f t="shared" si="12"/>
        <v>2854270</v>
      </c>
    </row>
    <row r="43" spans="1:6" x14ac:dyDescent="0.4">
      <c r="A43" s="14" t="s">
        <v>6</v>
      </c>
      <c r="B43" s="6">
        <v>5000000</v>
      </c>
      <c r="C43" s="6">
        <v>4200000</v>
      </c>
      <c r="D43" s="6">
        <v>3400000</v>
      </c>
      <c r="E43" s="6">
        <v>4000000</v>
      </c>
      <c r="F43" s="5">
        <f>SUM(B43:E43)</f>
        <v>16600000</v>
      </c>
    </row>
    <row r="44" spans="1:6" x14ac:dyDescent="0.4">
      <c r="A44" s="15" t="s">
        <v>7</v>
      </c>
      <c r="B44" s="7">
        <f>B41-B43</f>
        <v>344780</v>
      </c>
      <c r="C44" s="7">
        <f t="shared" ref="C44:F44" si="13">C41-C43</f>
        <v>133520</v>
      </c>
      <c r="D44" s="7">
        <f t="shared" si="13"/>
        <v>-92600</v>
      </c>
      <c r="E44" s="7">
        <f t="shared" si="13"/>
        <v>139920</v>
      </c>
      <c r="F44" s="11">
        <f t="shared" si="13"/>
        <v>525620</v>
      </c>
    </row>
    <row r="45" spans="1:6" x14ac:dyDescent="0.4">
      <c r="A45" s="15" t="s">
        <v>8</v>
      </c>
      <c r="B45" s="8">
        <f>B41/B43</f>
        <v>1.068956</v>
      </c>
      <c r="C45" s="8">
        <f t="shared" ref="C45:F45" si="14">C41/C43</f>
        <v>1.0317904761904761</v>
      </c>
      <c r="D45" s="8">
        <f t="shared" si="14"/>
        <v>0.97276470588235298</v>
      </c>
      <c r="E45" s="8">
        <f t="shared" si="14"/>
        <v>1.03498</v>
      </c>
      <c r="F45" s="9">
        <f t="shared" si="14"/>
        <v>1.0316638554216868</v>
      </c>
    </row>
  </sheetData>
  <mergeCells count="3">
    <mergeCell ref="A16:F16"/>
    <mergeCell ref="A32:F32"/>
    <mergeCell ref="A1:F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Gizyutu</dc:creator>
  <cp:lastModifiedBy>技術花子</cp:lastModifiedBy>
  <dcterms:created xsi:type="dcterms:W3CDTF">2015-06-26T03:06:30Z</dcterms:created>
  <dcterms:modified xsi:type="dcterms:W3CDTF">2015-10-30T09:52:24Z</dcterms:modified>
</cp:coreProperties>
</file>