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 旧\chapter07\"/>
    </mc:Choice>
  </mc:AlternateContent>
  <bookViews>
    <workbookView xWindow="0" yWindow="0" windowWidth="17115" windowHeight="7425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2" i="3" l="1"/>
  <c r="E41" i="3"/>
  <c r="D41" i="3"/>
  <c r="C41" i="3"/>
  <c r="B41" i="3"/>
  <c r="E40" i="3"/>
  <c r="E43" i="3" s="1"/>
  <c r="D40" i="3"/>
  <c r="D43" i="3" s="1"/>
  <c r="C40" i="3"/>
  <c r="C43" i="3" s="1"/>
  <c r="B40" i="3"/>
  <c r="B44" i="3" s="1"/>
  <c r="F39" i="3"/>
  <c r="F38" i="3"/>
  <c r="F37" i="3"/>
  <c r="F36" i="3"/>
  <c r="F35" i="3"/>
  <c r="F34" i="3"/>
  <c r="C44" i="3" l="1"/>
  <c r="D44" i="3"/>
  <c r="F41" i="3"/>
  <c r="B43" i="3"/>
  <c r="F40" i="3"/>
  <c r="F43" i="3" s="1"/>
  <c r="E44" i="3"/>
  <c r="F44" i="3" l="1"/>
  <c r="F27" i="3"/>
  <c r="E26" i="3"/>
  <c r="D26" i="3"/>
  <c r="C26" i="3"/>
  <c r="B26" i="3"/>
  <c r="E25" i="3"/>
  <c r="E29" i="3" s="1"/>
  <c r="D25" i="3"/>
  <c r="D28" i="3" s="1"/>
  <c r="C25" i="3"/>
  <c r="C29" i="3" s="1"/>
  <c r="B25" i="3"/>
  <c r="B28" i="3" s="1"/>
  <c r="F24" i="3"/>
  <c r="F23" i="3"/>
  <c r="F22" i="3"/>
  <c r="F21" i="3"/>
  <c r="F20" i="3"/>
  <c r="F19" i="3"/>
  <c r="F12" i="3"/>
  <c r="E11" i="3"/>
  <c r="D11" i="3"/>
  <c r="C11" i="3"/>
  <c r="B11" i="3"/>
  <c r="E10" i="3"/>
  <c r="E13" i="3" s="1"/>
  <c r="D10" i="3"/>
  <c r="D14" i="3" s="1"/>
  <c r="C10" i="3"/>
  <c r="C13" i="3" s="1"/>
  <c r="B10" i="3"/>
  <c r="B14" i="3" s="1"/>
  <c r="F9" i="3"/>
  <c r="F8" i="3"/>
  <c r="F7" i="3"/>
  <c r="F6" i="3"/>
  <c r="F5" i="3"/>
  <c r="F4" i="3"/>
  <c r="F26" i="3" l="1"/>
  <c r="F10" i="3"/>
  <c r="F13" i="3" s="1"/>
  <c r="E28" i="3"/>
  <c r="D13" i="3"/>
  <c r="F11" i="3"/>
  <c r="B13" i="3"/>
  <c r="C28" i="3"/>
  <c r="C14" i="3"/>
  <c r="E14" i="3"/>
  <c r="F25" i="3"/>
  <c r="B29" i="3"/>
  <c r="D29" i="3"/>
  <c r="F14" i="3" l="1"/>
  <c r="F28" i="3"/>
  <c r="F29" i="3"/>
</calcChain>
</file>

<file path=xl/sharedStrings.xml><?xml version="1.0" encoding="utf-8"?>
<sst xmlns="http://schemas.openxmlformats.org/spreadsheetml/2006/main" count="51" uniqueCount="19">
  <si>
    <t>合計</t>
    <rPh sb="0" eb="2">
      <t>ゴウケイ</t>
    </rPh>
    <phoneticPr fontId="4"/>
  </si>
  <si>
    <t>9月</t>
  </si>
  <si>
    <t>売上平均</t>
    <rPh sb="0" eb="2">
      <t>ウリアゲ</t>
    </rPh>
    <rPh sb="2" eb="4">
      <t>ヘイキン</t>
    </rPh>
    <phoneticPr fontId="4"/>
  </si>
  <si>
    <t>売上目標</t>
  </si>
  <si>
    <t>差額</t>
  </si>
  <si>
    <t>達成率</t>
  </si>
  <si>
    <t>下半期商品区分別売上（京都）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キョウト</t>
    </rPh>
    <phoneticPr fontId="4"/>
  </si>
  <si>
    <t>下半期商品区分別売上（神戸）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コウベ</t>
    </rPh>
    <phoneticPr fontId="4"/>
  </si>
  <si>
    <t>下半期商品区分別売上（那覇）</t>
    <rPh sb="0" eb="3">
      <t>シモハンキ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ナハ</t>
    </rPh>
    <phoneticPr fontId="4"/>
  </si>
  <si>
    <t>7月</t>
    <phoneticPr fontId="4"/>
  </si>
  <si>
    <t>8月</t>
    <phoneticPr fontId="4"/>
  </si>
  <si>
    <t>10月</t>
  </si>
  <si>
    <t>11月</t>
  </si>
  <si>
    <t>12月</t>
  </si>
  <si>
    <t>下半期計</t>
    <rPh sb="0" eb="3">
      <t>シモハンキ</t>
    </rPh>
    <rPh sb="3" eb="4">
      <t>ケイ</t>
    </rPh>
    <phoneticPr fontId="4"/>
  </si>
  <si>
    <t>キッチン</t>
    <phoneticPr fontId="4"/>
  </si>
  <si>
    <t>インテリア</t>
    <phoneticPr fontId="4"/>
  </si>
  <si>
    <t>収納</t>
    <rPh sb="0" eb="2">
      <t>シュウノウ</t>
    </rPh>
    <phoneticPr fontId="4"/>
  </si>
  <si>
    <t>防犯</t>
    <rPh sb="0" eb="2">
      <t>ボウハン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</si>
</sst>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5" fillId="3" borderId="1" xfId="3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0" fontId="5" fillId="3" borderId="2" xfId="3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38" fontId="0" fillId="0" borderId="1" xfId="1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38" fontId="0" fillId="0" borderId="1" xfId="0" applyNumberFormat="1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38" fontId="6" fillId="0" borderId="2" xfId="0" applyNumberFormat="1" applyFont="1" applyBorder="1">
      <alignment vertical="center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4"/>
  <sheetViews>
    <sheetView tabSelected="1" zoomScaleNormal="100" workbookViewId="0"/>
  </sheetViews>
  <sheetFormatPr defaultRowHeight="18.75" x14ac:dyDescent="0.4"/>
  <cols>
    <col min="1" max="6" width="12.75" customWidth="1"/>
  </cols>
  <sheetData>
    <row r="2" spans="1:6" x14ac:dyDescent="0.4">
      <c r="A2" s="19" t="s">
        <v>6</v>
      </c>
      <c r="B2" s="19"/>
      <c r="C2" s="19"/>
      <c r="D2" s="19"/>
      <c r="E2" s="19"/>
      <c r="F2" s="19"/>
    </row>
    <row r="3" spans="1:6" x14ac:dyDescent="0.4">
      <c r="A3" s="11"/>
      <c r="B3" s="1" t="s">
        <v>15</v>
      </c>
      <c r="C3" s="1" t="s">
        <v>16</v>
      </c>
      <c r="D3" s="1" t="s">
        <v>17</v>
      </c>
      <c r="E3" s="1" t="s">
        <v>18</v>
      </c>
      <c r="F3" s="1" t="s">
        <v>0</v>
      </c>
    </row>
    <row r="4" spans="1:6" x14ac:dyDescent="0.4">
      <c r="A4" s="1" t="s">
        <v>9</v>
      </c>
      <c r="B4" s="2">
        <v>672960</v>
      </c>
      <c r="C4" s="2">
        <v>385360</v>
      </c>
      <c r="D4" s="2">
        <v>333500</v>
      </c>
      <c r="E4" s="2">
        <v>596000</v>
      </c>
      <c r="F4" s="3">
        <f t="shared" ref="F4:F9" si="0">SUM(B4:E4)</f>
        <v>1987820</v>
      </c>
    </row>
    <row r="5" spans="1:6" x14ac:dyDescent="0.4">
      <c r="A5" s="1" t="s">
        <v>10</v>
      </c>
      <c r="B5" s="2">
        <v>425620</v>
      </c>
      <c r="C5" s="2">
        <v>579960</v>
      </c>
      <c r="D5" s="2">
        <v>505080</v>
      </c>
      <c r="E5" s="2">
        <v>475060</v>
      </c>
      <c r="F5" s="3">
        <f t="shared" si="0"/>
        <v>1985720</v>
      </c>
    </row>
    <row r="6" spans="1:6" x14ac:dyDescent="0.4">
      <c r="A6" s="1" t="s">
        <v>1</v>
      </c>
      <c r="B6" s="2">
        <v>748350</v>
      </c>
      <c r="C6" s="2">
        <v>565780</v>
      </c>
      <c r="D6" s="2">
        <v>425200</v>
      </c>
      <c r="E6" s="2">
        <v>545500</v>
      </c>
      <c r="F6" s="3">
        <f t="shared" si="0"/>
        <v>2284830</v>
      </c>
    </row>
    <row r="7" spans="1:6" x14ac:dyDescent="0.4">
      <c r="A7" s="1" t="s">
        <v>11</v>
      </c>
      <c r="B7" s="2">
        <v>705450</v>
      </c>
      <c r="C7" s="2">
        <v>445360</v>
      </c>
      <c r="D7" s="2">
        <v>343500</v>
      </c>
      <c r="E7" s="2">
        <v>590000</v>
      </c>
      <c r="F7" s="3">
        <f t="shared" si="0"/>
        <v>2084310</v>
      </c>
    </row>
    <row r="8" spans="1:6" x14ac:dyDescent="0.4">
      <c r="A8" s="1" t="s">
        <v>12</v>
      </c>
      <c r="B8" s="2">
        <v>525620</v>
      </c>
      <c r="C8" s="2">
        <v>579960</v>
      </c>
      <c r="D8" s="2">
        <v>575080</v>
      </c>
      <c r="E8" s="2">
        <v>485060</v>
      </c>
      <c r="F8" s="3">
        <f t="shared" si="0"/>
        <v>2165720</v>
      </c>
    </row>
    <row r="9" spans="1:6" x14ac:dyDescent="0.4">
      <c r="A9" s="1" t="s">
        <v>13</v>
      </c>
      <c r="B9" s="2">
        <v>740350</v>
      </c>
      <c r="C9" s="2">
        <v>525780</v>
      </c>
      <c r="D9" s="2">
        <v>465200</v>
      </c>
      <c r="E9" s="2">
        <v>487500</v>
      </c>
      <c r="F9" s="3">
        <f t="shared" si="0"/>
        <v>2218830</v>
      </c>
    </row>
    <row r="10" spans="1:6" x14ac:dyDescent="0.4">
      <c r="A10" s="4" t="s">
        <v>14</v>
      </c>
      <c r="B10" s="5">
        <f t="shared" ref="B10:F10" si="1">SUM(B4:B9)</f>
        <v>3818350</v>
      </c>
      <c r="C10" s="5">
        <f t="shared" si="1"/>
        <v>3082200</v>
      </c>
      <c r="D10" s="5">
        <f t="shared" si="1"/>
        <v>2647560</v>
      </c>
      <c r="E10" s="5">
        <f t="shared" si="1"/>
        <v>3179120</v>
      </c>
      <c r="F10" s="3">
        <f t="shared" si="1"/>
        <v>12727230</v>
      </c>
    </row>
    <row r="11" spans="1:6" ht="19.5" thickBot="1" x14ac:dyDescent="0.45">
      <c r="A11" s="16" t="s">
        <v>2</v>
      </c>
      <c r="B11" s="17">
        <f t="shared" ref="B11:F11" si="2">AVERAGE(B4:B9)</f>
        <v>636391.66666666663</v>
      </c>
      <c r="C11" s="17">
        <f t="shared" si="2"/>
        <v>513700</v>
      </c>
      <c r="D11" s="17">
        <f t="shared" si="2"/>
        <v>441260</v>
      </c>
      <c r="E11" s="17">
        <f t="shared" si="2"/>
        <v>529853.33333333337</v>
      </c>
      <c r="F11" s="18">
        <f t="shared" si="2"/>
        <v>2121205</v>
      </c>
    </row>
    <row r="12" spans="1:6" x14ac:dyDescent="0.4">
      <c r="A12" s="13" t="s">
        <v>3</v>
      </c>
      <c r="B12" s="6">
        <v>3500000</v>
      </c>
      <c r="C12" s="6">
        <v>3000000</v>
      </c>
      <c r="D12" s="6">
        <v>2705000</v>
      </c>
      <c r="E12" s="6">
        <v>3000000</v>
      </c>
      <c r="F12" s="5">
        <f>SUM(B12:E12)</f>
        <v>12205000</v>
      </c>
    </row>
    <row r="13" spans="1:6" x14ac:dyDescent="0.4">
      <c r="A13" s="14" t="s">
        <v>4</v>
      </c>
      <c r="B13" s="7">
        <f t="shared" ref="B13:F13" si="3">B10-B12</f>
        <v>318350</v>
      </c>
      <c r="C13" s="7">
        <f t="shared" si="3"/>
        <v>82200</v>
      </c>
      <c r="D13" s="7">
        <f t="shared" si="3"/>
        <v>-57440</v>
      </c>
      <c r="E13" s="7">
        <f t="shared" si="3"/>
        <v>179120</v>
      </c>
      <c r="F13" s="10">
        <f t="shared" si="3"/>
        <v>522230</v>
      </c>
    </row>
    <row r="14" spans="1:6" x14ac:dyDescent="0.4">
      <c r="A14" s="14" t="s">
        <v>5</v>
      </c>
      <c r="B14" s="8">
        <f t="shared" ref="B14:F14" si="4">B10/B12</f>
        <v>1.090957142857143</v>
      </c>
      <c r="C14" s="8">
        <f t="shared" si="4"/>
        <v>1.0274000000000001</v>
      </c>
      <c r="D14" s="8">
        <f t="shared" si="4"/>
        <v>0.97876524953789279</v>
      </c>
      <c r="E14" s="8">
        <f t="shared" si="4"/>
        <v>1.0597066666666666</v>
      </c>
      <c r="F14" s="9">
        <f t="shared" si="4"/>
        <v>1.0427882015567391</v>
      </c>
    </row>
    <row r="17" spans="1:6" x14ac:dyDescent="0.4">
      <c r="A17" s="19" t="s">
        <v>7</v>
      </c>
      <c r="B17" s="19"/>
      <c r="C17" s="19"/>
      <c r="D17" s="19"/>
      <c r="E17" s="19"/>
      <c r="F17" s="19"/>
    </row>
    <row r="18" spans="1:6" x14ac:dyDescent="0.4">
      <c r="A18" s="11"/>
      <c r="B18" s="1" t="s">
        <v>15</v>
      </c>
      <c r="C18" s="1" t="s">
        <v>16</v>
      </c>
      <c r="D18" s="1" t="s">
        <v>17</v>
      </c>
      <c r="E18" s="1" t="s">
        <v>18</v>
      </c>
      <c r="F18" s="1" t="s">
        <v>0</v>
      </c>
    </row>
    <row r="19" spans="1:6" x14ac:dyDescent="0.4">
      <c r="A19" s="1" t="s">
        <v>9</v>
      </c>
      <c r="B19" s="12">
        <v>903350</v>
      </c>
      <c r="C19" s="12">
        <v>705360</v>
      </c>
      <c r="D19" s="12">
        <v>503500</v>
      </c>
      <c r="E19" s="12">
        <v>685400</v>
      </c>
      <c r="F19" s="3">
        <f t="shared" ref="F19:F24" si="5">SUM(B19:E19)</f>
        <v>2797610</v>
      </c>
    </row>
    <row r="20" spans="1:6" x14ac:dyDescent="0.4">
      <c r="A20" s="1" t="s">
        <v>10</v>
      </c>
      <c r="B20" s="12">
        <v>859290</v>
      </c>
      <c r="C20" s="12">
        <v>705620</v>
      </c>
      <c r="D20" s="12">
        <v>489000</v>
      </c>
      <c r="E20" s="12">
        <v>750060</v>
      </c>
      <c r="F20" s="3">
        <f t="shared" si="5"/>
        <v>2803970</v>
      </c>
    </row>
    <row r="21" spans="1:6" x14ac:dyDescent="0.4">
      <c r="A21" s="1" t="s">
        <v>1</v>
      </c>
      <c r="B21" s="12">
        <v>905000</v>
      </c>
      <c r="C21" s="12">
        <v>705780</v>
      </c>
      <c r="D21" s="12">
        <v>501200</v>
      </c>
      <c r="E21" s="12">
        <v>705000</v>
      </c>
      <c r="F21" s="3">
        <f t="shared" si="5"/>
        <v>2816980</v>
      </c>
    </row>
    <row r="22" spans="1:6" x14ac:dyDescent="0.4">
      <c r="A22" s="1" t="s">
        <v>11</v>
      </c>
      <c r="B22" s="12">
        <v>803350</v>
      </c>
      <c r="C22" s="12">
        <v>605360</v>
      </c>
      <c r="D22" s="12">
        <v>403500</v>
      </c>
      <c r="E22" s="12">
        <v>690400</v>
      </c>
      <c r="F22" s="3">
        <f t="shared" si="5"/>
        <v>2502610</v>
      </c>
    </row>
    <row r="23" spans="1:6" x14ac:dyDescent="0.4">
      <c r="A23" s="1" t="s">
        <v>12</v>
      </c>
      <c r="B23" s="12">
        <v>900290</v>
      </c>
      <c r="C23" s="12">
        <v>705620</v>
      </c>
      <c r="D23" s="12">
        <v>609000</v>
      </c>
      <c r="E23" s="12">
        <v>680060</v>
      </c>
      <c r="F23" s="3">
        <f t="shared" si="5"/>
        <v>2894970</v>
      </c>
    </row>
    <row r="24" spans="1:6" x14ac:dyDescent="0.4">
      <c r="A24" s="1" t="s">
        <v>13</v>
      </c>
      <c r="B24" s="12">
        <v>903500</v>
      </c>
      <c r="C24" s="12">
        <v>805780</v>
      </c>
      <c r="D24" s="12">
        <v>701200</v>
      </c>
      <c r="E24" s="12">
        <v>790500</v>
      </c>
      <c r="F24" s="3">
        <f t="shared" si="5"/>
        <v>3200980</v>
      </c>
    </row>
    <row r="25" spans="1:6" x14ac:dyDescent="0.4">
      <c r="A25" s="4" t="s">
        <v>14</v>
      </c>
      <c r="B25" s="5">
        <f t="shared" ref="B25:F25" si="6">SUM(B19:B24)</f>
        <v>5274780</v>
      </c>
      <c r="C25" s="5">
        <f t="shared" si="6"/>
        <v>4233520</v>
      </c>
      <c r="D25" s="5">
        <f t="shared" si="6"/>
        <v>3207400</v>
      </c>
      <c r="E25" s="5">
        <f t="shared" si="6"/>
        <v>4301420</v>
      </c>
      <c r="F25" s="3">
        <f t="shared" si="6"/>
        <v>17017120</v>
      </c>
    </row>
    <row r="26" spans="1:6" ht="19.5" thickBot="1" x14ac:dyDescent="0.45">
      <c r="A26" s="16" t="s">
        <v>2</v>
      </c>
      <c r="B26" s="17">
        <f t="shared" ref="B26:F26" si="7">AVERAGE(B19:B24)</f>
        <v>879130</v>
      </c>
      <c r="C26" s="17">
        <f t="shared" si="7"/>
        <v>705586.66666666663</v>
      </c>
      <c r="D26" s="17">
        <f t="shared" si="7"/>
        <v>534566.66666666663</v>
      </c>
      <c r="E26" s="17">
        <f t="shared" si="7"/>
        <v>716903.33333333337</v>
      </c>
      <c r="F26" s="18">
        <f t="shared" si="7"/>
        <v>2836186.6666666665</v>
      </c>
    </row>
    <row r="27" spans="1:6" x14ac:dyDescent="0.4">
      <c r="A27" s="13" t="s">
        <v>3</v>
      </c>
      <c r="B27" s="6">
        <v>5200000</v>
      </c>
      <c r="C27" s="6">
        <v>4300000</v>
      </c>
      <c r="D27" s="6">
        <v>3200000</v>
      </c>
      <c r="E27" s="6">
        <v>4000000</v>
      </c>
      <c r="F27" s="5">
        <f>SUM(B27:E27)</f>
        <v>16700000</v>
      </c>
    </row>
    <row r="28" spans="1:6" x14ac:dyDescent="0.4">
      <c r="A28" s="14" t="s">
        <v>4</v>
      </c>
      <c r="B28" s="7">
        <f t="shared" ref="B28:F28" si="8">B25-B27</f>
        <v>74780</v>
      </c>
      <c r="C28" s="7">
        <f t="shared" si="8"/>
        <v>-66480</v>
      </c>
      <c r="D28" s="7">
        <f t="shared" si="8"/>
        <v>7400</v>
      </c>
      <c r="E28" s="7">
        <f t="shared" si="8"/>
        <v>301420</v>
      </c>
      <c r="F28" s="10">
        <f t="shared" si="8"/>
        <v>317120</v>
      </c>
    </row>
    <row r="29" spans="1:6" x14ac:dyDescent="0.4">
      <c r="A29" s="14" t="s">
        <v>5</v>
      </c>
      <c r="B29" s="8">
        <f t="shared" ref="B29:F29" si="9">B25/B27</f>
        <v>1.0143807692307691</v>
      </c>
      <c r="C29" s="8">
        <f t="shared" si="9"/>
        <v>0.98453953488372092</v>
      </c>
      <c r="D29" s="8">
        <f t="shared" si="9"/>
        <v>1.0023124999999999</v>
      </c>
      <c r="E29" s="8">
        <f t="shared" si="9"/>
        <v>1.0753550000000001</v>
      </c>
      <c r="F29" s="9">
        <f t="shared" si="9"/>
        <v>1.0189892215568863</v>
      </c>
    </row>
    <row r="31" spans="1:6" x14ac:dyDescent="0.4">
      <c r="A31" s="19" t="s">
        <v>8</v>
      </c>
      <c r="B31" s="19"/>
      <c r="C31" s="19"/>
      <c r="D31" s="19"/>
      <c r="E31" s="19"/>
      <c r="F31" s="19"/>
    </row>
    <row r="33" spans="1:6" x14ac:dyDescent="0.4">
      <c r="A33" s="11"/>
      <c r="B33" s="1" t="s">
        <v>15</v>
      </c>
      <c r="C33" s="1" t="s">
        <v>16</v>
      </c>
      <c r="D33" s="1" t="s">
        <v>17</v>
      </c>
      <c r="E33" s="1" t="s">
        <v>18</v>
      </c>
      <c r="F33" s="1" t="s">
        <v>0</v>
      </c>
    </row>
    <row r="34" spans="1:6" x14ac:dyDescent="0.4">
      <c r="A34" s="1" t="s">
        <v>9</v>
      </c>
      <c r="B34" s="2">
        <v>430350</v>
      </c>
      <c r="C34" s="2">
        <v>331360</v>
      </c>
      <c r="D34" s="2">
        <v>151500</v>
      </c>
      <c r="E34" s="2">
        <v>374400</v>
      </c>
      <c r="F34" s="3">
        <f t="shared" ref="F34:F39" si="10">SUM(B34:E34)</f>
        <v>1287610</v>
      </c>
    </row>
    <row r="35" spans="1:6" x14ac:dyDescent="0.4">
      <c r="A35" s="1" t="s">
        <v>10</v>
      </c>
      <c r="B35" s="2">
        <v>490960</v>
      </c>
      <c r="C35" s="2">
        <v>351620</v>
      </c>
      <c r="D35" s="2">
        <v>120080</v>
      </c>
      <c r="E35" s="2">
        <v>271060</v>
      </c>
      <c r="F35" s="3">
        <f t="shared" si="10"/>
        <v>1233720</v>
      </c>
    </row>
    <row r="36" spans="1:6" x14ac:dyDescent="0.4">
      <c r="A36" s="1" t="s">
        <v>1</v>
      </c>
      <c r="B36" s="2">
        <v>590350</v>
      </c>
      <c r="C36" s="2">
        <v>462780</v>
      </c>
      <c r="D36" s="2">
        <v>121200</v>
      </c>
      <c r="E36" s="2">
        <v>366500</v>
      </c>
      <c r="F36" s="3">
        <f t="shared" si="10"/>
        <v>1540830</v>
      </c>
    </row>
    <row r="37" spans="1:6" x14ac:dyDescent="0.4">
      <c r="A37" s="1" t="s">
        <v>11</v>
      </c>
      <c r="B37" s="2">
        <v>660350</v>
      </c>
      <c r="C37" s="2">
        <v>503360</v>
      </c>
      <c r="D37" s="2">
        <v>223500</v>
      </c>
      <c r="E37" s="2">
        <v>486400</v>
      </c>
      <c r="F37" s="3">
        <f t="shared" si="10"/>
        <v>1873610</v>
      </c>
    </row>
    <row r="38" spans="1:6" x14ac:dyDescent="0.4">
      <c r="A38" s="1" t="s">
        <v>12</v>
      </c>
      <c r="B38" s="2">
        <v>790960</v>
      </c>
      <c r="C38" s="2">
        <v>545620</v>
      </c>
      <c r="D38" s="2">
        <v>230080</v>
      </c>
      <c r="E38" s="2">
        <v>401060</v>
      </c>
      <c r="F38" s="3">
        <f t="shared" si="10"/>
        <v>1967720</v>
      </c>
    </row>
    <row r="39" spans="1:6" x14ac:dyDescent="0.4">
      <c r="A39" s="1" t="s">
        <v>13</v>
      </c>
      <c r="B39" s="2">
        <v>820350</v>
      </c>
      <c r="C39" s="2">
        <v>646780</v>
      </c>
      <c r="D39" s="2">
        <v>241200</v>
      </c>
      <c r="E39" s="2">
        <v>419500</v>
      </c>
      <c r="F39" s="3">
        <f t="shared" si="10"/>
        <v>2127830</v>
      </c>
    </row>
    <row r="40" spans="1:6" x14ac:dyDescent="0.4">
      <c r="A40" s="4" t="s">
        <v>14</v>
      </c>
      <c r="B40" s="5">
        <f t="shared" ref="B40:F40" si="11">SUM(B34:B39)</f>
        <v>3783320</v>
      </c>
      <c r="C40" s="15">
        <f t="shared" si="11"/>
        <v>2841520</v>
      </c>
      <c r="D40" s="5">
        <f t="shared" si="11"/>
        <v>1087560</v>
      </c>
      <c r="E40" s="5">
        <f t="shared" si="11"/>
        <v>2318920</v>
      </c>
      <c r="F40" s="3">
        <f t="shared" si="11"/>
        <v>10031320</v>
      </c>
    </row>
    <row r="41" spans="1:6" ht="19.5" thickBot="1" x14ac:dyDescent="0.45">
      <c r="A41" s="16" t="s">
        <v>2</v>
      </c>
      <c r="B41" s="17">
        <f t="shared" ref="B41:F41" si="12">AVERAGE(B34:B39)</f>
        <v>630553.33333333337</v>
      </c>
      <c r="C41" s="17">
        <f t="shared" si="12"/>
        <v>473586.66666666669</v>
      </c>
      <c r="D41" s="17">
        <f t="shared" si="12"/>
        <v>181260</v>
      </c>
      <c r="E41" s="17">
        <f t="shared" si="12"/>
        <v>386486.66666666669</v>
      </c>
      <c r="F41" s="18">
        <f t="shared" si="12"/>
        <v>1671886.6666666667</v>
      </c>
    </row>
    <row r="42" spans="1:6" x14ac:dyDescent="0.4">
      <c r="A42" s="13" t="s">
        <v>3</v>
      </c>
      <c r="B42" s="6">
        <v>3850000</v>
      </c>
      <c r="C42" s="6">
        <v>2800000</v>
      </c>
      <c r="D42" s="6">
        <v>1100000</v>
      </c>
      <c r="E42" s="6">
        <v>2000000</v>
      </c>
      <c r="F42" s="5">
        <f>SUM(B42:E42)</f>
        <v>9750000</v>
      </c>
    </row>
    <row r="43" spans="1:6" x14ac:dyDescent="0.4">
      <c r="A43" s="14" t="s">
        <v>4</v>
      </c>
      <c r="B43" s="7">
        <f t="shared" ref="B43:F43" si="13">B40-B42</f>
        <v>-66680</v>
      </c>
      <c r="C43" s="7">
        <f t="shared" si="13"/>
        <v>41520</v>
      </c>
      <c r="D43" s="7">
        <f t="shared" si="13"/>
        <v>-12440</v>
      </c>
      <c r="E43" s="7">
        <f t="shared" si="13"/>
        <v>318920</v>
      </c>
      <c r="F43" s="10">
        <f t="shared" si="13"/>
        <v>281320</v>
      </c>
    </row>
    <row r="44" spans="1:6" x14ac:dyDescent="0.4">
      <c r="A44" s="14" t="s">
        <v>5</v>
      </c>
      <c r="B44" s="8">
        <f t="shared" ref="B44:F44" si="14">B40/B42</f>
        <v>0.98268051948051949</v>
      </c>
      <c r="C44" s="8">
        <f t="shared" si="14"/>
        <v>1.0148285714285714</v>
      </c>
      <c r="D44" s="8">
        <f t="shared" si="14"/>
        <v>0.98869090909090906</v>
      </c>
      <c r="E44" s="8">
        <f t="shared" si="14"/>
        <v>1.1594599999999999</v>
      </c>
      <c r="F44" s="9">
        <f t="shared" si="14"/>
        <v>1.0288533333333334</v>
      </c>
    </row>
  </sheetData>
  <mergeCells count="3">
    <mergeCell ref="A2:F2"/>
    <mergeCell ref="A17:F17"/>
    <mergeCell ref="A31:F3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技術花子</cp:lastModifiedBy>
  <cp:lastPrinted>2015-10-16T01:07:50Z</cp:lastPrinted>
  <dcterms:created xsi:type="dcterms:W3CDTF">2015-06-26T03:06:30Z</dcterms:created>
  <dcterms:modified xsi:type="dcterms:W3CDTF">2015-10-30T09:55:42Z</dcterms:modified>
</cp:coreProperties>
</file>