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5\"/>
    </mc:Choice>
  </mc:AlternateContent>
  <xr:revisionPtr revIDLastSave="0" documentId="8_{7EB093CD-BBA8-45ED-9737-252764E5FF66}" xr6:coauthVersionLast="36" xr6:coauthVersionMax="36" xr10:uidLastSave="{00000000-0000-0000-0000-000000000000}"/>
  <bookViews>
    <workbookView xWindow="0" yWindow="0" windowWidth="19020" windowHeight="7155" xr2:uid="{008CBF49-35BE-4637-9331-AADD1082C68F}"/>
  </bookViews>
  <sheets>
    <sheet name="関東地区" sheetId="3" r:id="rId1"/>
    <sheet name="関西地区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3" l="1"/>
  <c r="F11" i="3" s="1"/>
  <c r="F6" i="3"/>
  <c r="F7" i="3"/>
  <c r="F8" i="3"/>
  <c r="F9" i="3"/>
  <c r="F10" i="3"/>
  <c r="B11" i="3"/>
  <c r="C11" i="3"/>
  <c r="C14" i="3" s="1"/>
  <c r="D11" i="3"/>
  <c r="D15" i="3" s="1"/>
  <c r="E11" i="3"/>
  <c r="E14" i="3" s="1"/>
  <c r="B12" i="3"/>
  <c r="C12" i="3"/>
  <c r="D12" i="3"/>
  <c r="E12" i="3"/>
  <c r="F13" i="3"/>
  <c r="B14" i="3"/>
  <c r="B15" i="3"/>
  <c r="C15" i="3"/>
  <c r="E15" i="3"/>
  <c r="F21" i="3"/>
  <c r="F22" i="3"/>
  <c r="F28" i="3" s="1"/>
  <c r="F23" i="3"/>
  <c r="F24" i="3"/>
  <c r="F25" i="3"/>
  <c r="F26" i="3"/>
  <c r="B27" i="3"/>
  <c r="B31" i="3" s="1"/>
  <c r="C27" i="3"/>
  <c r="D27" i="3"/>
  <c r="E27" i="3"/>
  <c r="E31" i="3" s="1"/>
  <c r="B28" i="3"/>
  <c r="C28" i="3"/>
  <c r="D28" i="3"/>
  <c r="E28" i="3"/>
  <c r="F29" i="3"/>
  <c r="C30" i="3"/>
  <c r="D30" i="3"/>
  <c r="E30" i="3"/>
  <c r="C31" i="3"/>
  <c r="D31" i="3"/>
  <c r="F37" i="3"/>
  <c r="F44" i="3" s="1"/>
  <c r="F38" i="3"/>
  <c r="F39" i="3"/>
  <c r="F43" i="3" s="1"/>
  <c r="F40" i="3"/>
  <c r="F41" i="3"/>
  <c r="F42" i="3"/>
  <c r="B43" i="3"/>
  <c r="C43" i="3"/>
  <c r="D43" i="3"/>
  <c r="E43" i="3"/>
  <c r="E46" i="3" s="1"/>
  <c r="B44" i="3"/>
  <c r="C44" i="3"/>
  <c r="D44" i="3"/>
  <c r="E44" i="3"/>
  <c r="F45" i="3"/>
  <c r="B46" i="3"/>
  <c r="C46" i="3"/>
  <c r="D46" i="3"/>
  <c r="B47" i="3"/>
  <c r="C47" i="3"/>
  <c r="D47" i="3"/>
  <c r="F46" i="3" l="1"/>
  <c r="F47" i="3"/>
  <c r="F15" i="3"/>
  <c r="F14" i="3"/>
  <c r="E47" i="3"/>
  <c r="F12" i="3"/>
  <c r="F27" i="3"/>
  <c r="D14" i="3"/>
  <c r="B30" i="3"/>
  <c r="F45" i="2"/>
  <c r="E44" i="2"/>
  <c r="D44" i="2"/>
  <c r="C44" i="2"/>
  <c r="B44" i="2"/>
  <c r="E43" i="2"/>
  <c r="E47" i="2" s="1"/>
  <c r="D43" i="2"/>
  <c r="D47" i="2" s="1"/>
  <c r="C43" i="2"/>
  <c r="C47" i="2" s="1"/>
  <c r="B43" i="2"/>
  <c r="B46" i="2" s="1"/>
  <c r="F42" i="2"/>
  <c r="F41" i="2"/>
  <c r="F40" i="2"/>
  <c r="F39" i="2"/>
  <c r="F38" i="2"/>
  <c r="F37" i="2"/>
  <c r="F29" i="2"/>
  <c r="E28" i="2"/>
  <c r="D28" i="2"/>
  <c r="C28" i="2"/>
  <c r="B28" i="2"/>
  <c r="E27" i="2"/>
  <c r="E30" i="2" s="1"/>
  <c r="D27" i="2"/>
  <c r="D31" i="2" s="1"/>
  <c r="C27" i="2"/>
  <c r="C31" i="2" s="1"/>
  <c r="B27" i="2"/>
  <c r="B31" i="2" s="1"/>
  <c r="F26" i="2"/>
  <c r="F25" i="2"/>
  <c r="F24" i="2"/>
  <c r="F23" i="2"/>
  <c r="F22" i="2"/>
  <c r="F21" i="2"/>
  <c r="E14" i="2"/>
  <c r="B14" i="2"/>
  <c r="F13" i="2"/>
  <c r="E12" i="2"/>
  <c r="D12" i="2"/>
  <c r="C12" i="2"/>
  <c r="B12" i="2"/>
  <c r="E11" i="2"/>
  <c r="E15" i="2" s="1"/>
  <c r="D11" i="2"/>
  <c r="D14" i="2" s="1"/>
  <c r="C11" i="2"/>
  <c r="C15" i="2" s="1"/>
  <c r="B11" i="2"/>
  <c r="B15" i="2" s="1"/>
  <c r="F10" i="2"/>
  <c r="F9" i="2"/>
  <c r="F8" i="2"/>
  <c r="F7" i="2"/>
  <c r="F6" i="2"/>
  <c r="F5" i="2"/>
  <c r="F31" i="3" l="1"/>
  <c r="F30" i="3"/>
  <c r="F12" i="2"/>
  <c r="B30" i="2"/>
  <c r="F43" i="2"/>
  <c r="F46" i="2" s="1"/>
  <c r="F28" i="2"/>
  <c r="C30" i="2"/>
  <c r="C46" i="2"/>
  <c r="F27" i="2"/>
  <c r="F31" i="2" s="1"/>
  <c r="D46" i="2"/>
  <c r="F47" i="2"/>
  <c r="F44" i="2"/>
  <c r="F11" i="2"/>
  <c r="C14" i="2"/>
  <c r="D30" i="2"/>
  <c r="E46" i="2"/>
  <c r="D15" i="2"/>
  <c r="E31" i="2"/>
  <c r="B47" i="2"/>
  <c r="F30" i="2" l="1"/>
  <c r="F14" i="2"/>
  <c r="F15" i="2"/>
</calcChain>
</file>

<file path=xl/sharedStrings.xml><?xml version="1.0" encoding="utf-8"?>
<sst xmlns="http://schemas.openxmlformats.org/spreadsheetml/2006/main" count="102" uniqueCount="25">
  <si>
    <t>デスク</t>
    <phoneticPr fontId="4"/>
  </si>
  <si>
    <t>テーブル</t>
    <phoneticPr fontId="4"/>
  </si>
  <si>
    <t>文房具</t>
    <rPh sb="0" eb="3">
      <t>ブンボウグ</t>
    </rPh>
    <phoneticPr fontId="4"/>
  </si>
  <si>
    <t>合計</t>
    <rPh sb="0" eb="2">
      <t>ゴウケイ</t>
    </rPh>
    <phoneticPr fontId="4"/>
  </si>
  <si>
    <t>8月</t>
  </si>
  <si>
    <t>9月</t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</si>
  <si>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</si>
  <si>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</si>
  <si>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</si>
  <si>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</si>
  <si>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売上目標</t>
  </si>
  <si>
    <t>差額</t>
  </si>
  <si>
    <t>達成率</t>
  </si>
  <si>
    <t>収納家具</t>
    <rPh sb="0" eb="2">
      <t>シュウノウ</t>
    </rPh>
    <rPh sb="2" eb="4">
      <t>カグ</t>
    </rPh>
    <phoneticPr fontId="4"/>
  </si>
  <si>
    <t>7月</t>
    <phoneticPr fontId="4"/>
  </si>
  <si>
    <t>10月</t>
  </si>
  <si>
    <t>11月</t>
  </si>
  <si>
    <t>12月</t>
  </si>
  <si>
    <t>下半期計</t>
    <rPh sb="0" eb="1">
      <t>シモ</t>
    </rPh>
    <rPh sb="1" eb="3">
      <t>ハンキ</t>
    </rPh>
    <rPh sb="3" eb="4">
      <t>ケイ</t>
    </rPh>
    <phoneticPr fontId="4"/>
  </si>
  <si>
    <t>下半期商品区分別売上（東京）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</si>
  <si>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下半期商品区分別売上（千葉）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チバ</t>
    </rPh>
    <phoneticPr fontId="4"/>
  </si>
  <si>
    <t>下半期商品区分別売上（神奈川）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カナガワ</t>
    </rPh>
    <phoneticPr fontId="4"/>
  </si>
  <si>
    <t>下半期商品区分別売上（大阪）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phoneticPr fontId="4"/>
  </si>
  <si>
    <t>下半期商品区分別売上（京都）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キョウト</t>
    </rPh>
    <phoneticPr fontId="4"/>
  </si>
  <si>
    <t>下半期商品区分別売上（奈良）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ナラ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</si>
</sst>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2" borderId="2" xfId="4" applyFont="1" applyBorder="1">
      <alignment vertical="center"/>
    </xf>
    <xf numFmtId="0" fontId="5" fillId="2" borderId="3" xfId="4" applyFont="1" applyBorder="1" applyAlignment="1">
      <alignment horizontal="center" vertical="center"/>
    </xf>
    <xf numFmtId="0" fontId="5" fillId="2" borderId="3" xfId="4" applyFont="1" applyBorder="1" applyAlignment="1">
      <alignment horizontal="center" vertical="center" wrapText="1"/>
    </xf>
    <xf numFmtId="38" fontId="0" fillId="0" borderId="3" xfId="1" applyFont="1" applyFill="1" applyBorder="1">
      <alignment vertical="center"/>
    </xf>
    <xf numFmtId="38" fontId="0" fillId="0" borderId="3" xfId="1" applyFont="1" applyFill="1" applyBorder="1" applyAlignment="1">
      <alignment vertical="center" wrapText="1"/>
    </xf>
    <xf numFmtId="38" fontId="0" fillId="0" borderId="3" xfId="0" applyNumberFormat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4" xfId="1" applyFont="1" applyFill="1" applyBorder="1" applyAlignment="1">
      <alignment vertical="center" wrapText="1"/>
    </xf>
    <xf numFmtId="38" fontId="0" fillId="0" borderId="4" xfId="0" applyNumberFormat="1" applyBorder="1">
      <alignment vertical="center"/>
    </xf>
    <xf numFmtId="38" fontId="0" fillId="0" borderId="5" xfId="0" applyNumberFormat="1" applyBorder="1">
      <alignment vertical="center"/>
    </xf>
    <xf numFmtId="38" fontId="0" fillId="0" borderId="6" xfId="0" applyNumberFormat="1" applyBorder="1" applyAlignment="1">
      <alignment vertical="center" wrapText="1"/>
    </xf>
    <xf numFmtId="38" fontId="0" fillId="0" borderId="5" xfId="1" applyFont="1" applyBorder="1">
      <alignment vertical="center"/>
    </xf>
    <xf numFmtId="38" fontId="0" fillId="0" borderId="6" xfId="1" applyFon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7" xfId="1" applyFont="1" applyBorder="1" applyAlignment="1">
      <alignment vertical="center" wrapText="1"/>
    </xf>
    <xf numFmtId="38" fontId="0" fillId="0" borderId="3" xfId="1" applyFont="1" applyBorder="1" applyAlignment="1">
      <alignment vertical="center" wrapText="1"/>
    </xf>
    <xf numFmtId="10" fontId="0" fillId="0" borderId="3" xfId="2" applyNumberFormat="1" applyFont="1" applyBorder="1">
      <alignment vertical="center"/>
    </xf>
    <xf numFmtId="10" fontId="0" fillId="0" borderId="7" xfId="2" applyNumberFormat="1" applyFont="1" applyBorder="1" applyAlignment="1">
      <alignment vertical="center" wrapText="1"/>
    </xf>
    <xf numFmtId="10" fontId="0" fillId="0" borderId="3" xfId="2" applyNumberFormat="1" applyFont="1" applyBorder="1" applyAlignment="1">
      <alignment vertical="center" wrapText="1"/>
    </xf>
    <xf numFmtId="38" fontId="0" fillId="0" borderId="7" xfId="1" applyFont="1" applyFill="1" applyBorder="1" applyAlignment="1">
      <alignment vertical="center" wrapText="1"/>
    </xf>
    <xf numFmtId="38" fontId="0" fillId="0" borderId="8" xfId="0" applyNumberForma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0" applyNumberFormat="1" applyFill="1" applyBorder="1">
      <alignment vertical="center"/>
    </xf>
    <xf numFmtId="38" fontId="0" fillId="0" borderId="7" xfId="0" applyNumberFormat="1" applyFill="1" applyBorder="1" applyAlignment="1">
      <alignment vertical="center" wrapText="1"/>
    </xf>
    <xf numFmtId="38" fontId="0" fillId="0" borderId="3" xfId="0" applyNumberFormat="1" applyFill="1" applyBorder="1" applyAlignment="1">
      <alignment vertical="center" wrapText="1"/>
    </xf>
    <xf numFmtId="38" fontId="0" fillId="0" borderId="4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0" fontId="0" fillId="0" borderId="5" xfId="0" applyBorder="1">
      <alignment vertical="center"/>
    </xf>
    <xf numFmtId="38" fontId="6" fillId="0" borderId="5" xfId="0" applyNumberFormat="1" applyFont="1" applyBorder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0" fontId="0" fillId="3" borderId="3" xfId="5" applyFont="1" applyBorder="1" applyAlignment="1">
      <alignment horizontal="center" vertical="center"/>
    </xf>
    <xf numFmtId="0" fontId="0" fillId="3" borderId="5" xfId="5" applyFont="1" applyBorder="1" applyAlignment="1">
      <alignment horizontal="center" vertical="center"/>
    </xf>
    <xf numFmtId="0" fontId="7" fillId="4" borderId="4" xfId="4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0" fillId="3" borderId="4" xfId="5" applyFont="1" applyBorder="1" applyAlignment="1">
      <alignment horizontal="center" vertical="center"/>
    </xf>
    <xf numFmtId="0" fontId="2" fillId="0" borderId="1" xfId="3" applyAlignment="1">
      <alignment horizontal="center" vertical="center"/>
    </xf>
    <xf numFmtId="0" fontId="1" fillId="0" borderId="0" xfId="6">
      <alignment vertical="center"/>
    </xf>
    <xf numFmtId="0" fontId="1" fillId="0" borderId="0" xfId="6" applyAlignment="1">
      <alignment vertical="center" wrapText="1"/>
    </xf>
    <xf numFmtId="10" fontId="0" fillId="0" borderId="3" xfId="7" applyNumberFormat="1" applyFont="1" applyBorder="1" applyAlignment="1">
      <alignment vertical="center" wrapText="1"/>
    </xf>
    <xf numFmtId="10" fontId="0" fillId="0" borderId="7" xfId="7" applyNumberFormat="1" applyFont="1" applyBorder="1" applyAlignment="1">
      <alignment vertical="center" wrapText="1"/>
    </xf>
    <xf numFmtId="10" fontId="0" fillId="0" borderId="3" xfId="7" applyNumberFormat="1" applyFont="1" applyBorder="1">
      <alignment vertical="center"/>
    </xf>
    <xf numFmtId="0" fontId="6" fillId="4" borderId="3" xfId="6" applyFont="1" applyFill="1" applyBorder="1" applyAlignment="1">
      <alignment horizontal="center" vertical="center"/>
    </xf>
    <xf numFmtId="38" fontId="0" fillId="0" borderId="3" xfId="8" applyFont="1" applyBorder="1" applyAlignment="1">
      <alignment vertical="center" wrapText="1"/>
    </xf>
    <xf numFmtId="38" fontId="0" fillId="0" borderId="7" xfId="8" applyFont="1" applyBorder="1" applyAlignment="1">
      <alignment vertical="center" wrapText="1"/>
    </xf>
    <xf numFmtId="38" fontId="0" fillId="0" borderId="3" xfId="8" applyFont="1" applyBorder="1">
      <alignment vertical="center"/>
    </xf>
    <xf numFmtId="38" fontId="1" fillId="0" borderId="5" xfId="6" applyNumberFormat="1" applyBorder="1">
      <alignment vertical="center"/>
    </xf>
    <xf numFmtId="38" fontId="0" fillId="0" borderId="5" xfId="8" applyFont="1" applyBorder="1">
      <alignment vertical="center"/>
    </xf>
    <xf numFmtId="38" fontId="0" fillId="0" borderId="6" xfId="8" applyFont="1" applyBorder="1" applyAlignment="1">
      <alignment vertical="center" wrapText="1"/>
    </xf>
    <xf numFmtId="0" fontId="6" fillId="4" borderId="5" xfId="6" applyFont="1" applyFill="1" applyBorder="1" applyAlignment="1">
      <alignment horizontal="center" vertical="center"/>
    </xf>
    <xf numFmtId="38" fontId="1" fillId="0" borderId="4" xfId="6" applyNumberFormat="1" applyBorder="1" applyAlignment="1">
      <alignment vertical="center" wrapText="1"/>
    </xf>
    <xf numFmtId="38" fontId="1" fillId="0" borderId="8" xfId="6" applyNumberFormat="1" applyBorder="1" applyAlignment="1">
      <alignment vertical="center" wrapText="1"/>
    </xf>
    <xf numFmtId="38" fontId="1" fillId="0" borderId="4" xfId="6" applyNumberFormat="1" applyBorder="1">
      <alignment vertical="center"/>
    </xf>
    <xf numFmtId="0" fontId="7" fillId="4" borderId="4" xfId="9" applyFont="1" applyFill="1" applyBorder="1" applyAlignment="1">
      <alignment horizontal="center" vertical="center"/>
    </xf>
    <xf numFmtId="38" fontId="1" fillId="0" borderId="6" xfId="6" applyNumberFormat="1" applyBorder="1" applyAlignment="1">
      <alignment vertical="center" wrapText="1"/>
    </xf>
    <xf numFmtId="0" fontId="0" fillId="3" borderId="5" xfId="10" applyFont="1" applyBorder="1" applyAlignment="1">
      <alignment horizontal="center" vertical="center"/>
    </xf>
    <xf numFmtId="38" fontId="1" fillId="0" borderId="4" xfId="6" applyNumberFormat="1" applyFill="1" applyBorder="1">
      <alignment vertical="center"/>
    </xf>
    <xf numFmtId="38" fontId="1" fillId="0" borderId="4" xfId="6" applyNumberFormat="1" applyFill="1" applyBorder="1" applyAlignment="1">
      <alignment vertical="center" wrapText="1"/>
    </xf>
    <xf numFmtId="0" fontId="0" fillId="3" borderId="4" xfId="10" applyFont="1" applyBorder="1" applyAlignment="1">
      <alignment horizontal="center" vertical="center"/>
    </xf>
    <xf numFmtId="38" fontId="1" fillId="0" borderId="3" xfId="6" applyNumberFormat="1" applyBorder="1">
      <alignment vertical="center"/>
    </xf>
    <xf numFmtId="38" fontId="1" fillId="0" borderId="3" xfId="6" applyNumberFormat="1" applyFill="1" applyBorder="1">
      <alignment vertical="center"/>
    </xf>
    <xf numFmtId="38" fontId="1" fillId="0" borderId="3" xfId="6" applyNumberFormat="1" applyFill="1" applyBorder="1" applyAlignment="1">
      <alignment vertical="center" wrapText="1"/>
    </xf>
    <xf numFmtId="0" fontId="0" fillId="3" borderId="3" xfId="10" applyFont="1" applyBorder="1" applyAlignment="1">
      <alignment horizontal="center" vertical="center"/>
    </xf>
    <xf numFmtId="38" fontId="1" fillId="0" borderId="7" xfId="6" applyNumberFormat="1" applyFill="1" applyBorder="1" applyAlignment="1">
      <alignment vertical="center" wrapText="1"/>
    </xf>
    <xf numFmtId="0" fontId="5" fillId="2" borderId="3" xfId="9" applyFont="1" applyBorder="1" applyAlignment="1">
      <alignment horizontal="center" vertical="center"/>
    </xf>
    <xf numFmtId="0" fontId="5" fillId="2" borderId="3" xfId="9" applyFont="1" applyBorder="1" applyAlignment="1">
      <alignment horizontal="center" vertical="center" wrapText="1"/>
    </xf>
    <xf numFmtId="0" fontId="5" fillId="2" borderId="2" xfId="9" applyFont="1" applyBorder="1">
      <alignment vertical="center"/>
    </xf>
    <xf numFmtId="0" fontId="1" fillId="3" borderId="3" xfId="10" applyBorder="1" applyAlignment="1">
      <alignment horizontal="center" vertical="center"/>
    </xf>
    <xf numFmtId="0" fontId="1" fillId="3" borderId="5" xfId="10" applyBorder="1" applyAlignment="1">
      <alignment horizontal="center" vertical="center"/>
    </xf>
    <xf numFmtId="0" fontId="1" fillId="3" borderId="4" xfId="10" applyBorder="1" applyAlignment="1">
      <alignment horizontal="center" vertical="center"/>
    </xf>
    <xf numFmtId="38" fontId="0" fillId="0" borderId="4" xfId="8" applyFont="1" applyFill="1" applyBorder="1">
      <alignment vertical="center"/>
    </xf>
    <xf numFmtId="38" fontId="0" fillId="0" borderId="4" xfId="8" applyFont="1" applyFill="1" applyBorder="1" applyAlignment="1">
      <alignment vertical="center" wrapText="1"/>
    </xf>
    <xf numFmtId="38" fontId="0" fillId="0" borderId="3" xfId="8" applyFont="1" applyFill="1" applyBorder="1">
      <alignment vertical="center"/>
    </xf>
    <xf numFmtId="38" fontId="0" fillId="0" borderId="3" xfId="8" applyFont="1" applyFill="1" applyBorder="1" applyAlignment="1">
      <alignment vertical="center" wrapText="1"/>
    </xf>
  </cellXfs>
  <cellStyles count="11">
    <cellStyle name="20% - アクセント 5" xfId="5" builtinId="46"/>
    <cellStyle name="20% - アクセント 5 2" xfId="10" xr:uid="{A2380ABA-17D5-429E-9FA8-ADE6299C45DB}"/>
    <cellStyle name="アクセント 5" xfId="4" builtinId="45"/>
    <cellStyle name="アクセント 5 2" xfId="9" xr:uid="{1911DFBB-2BC9-4E97-AC8B-5F5A3B4146CC}"/>
    <cellStyle name="パーセント" xfId="2" builtinId="5"/>
    <cellStyle name="パーセント 2" xfId="7" xr:uid="{D9DEBE92-D133-4896-A038-8C4616A6D1FF}"/>
    <cellStyle name="桁区切り" xfId="1" builtinId="6"/>
    <cellStyle name="桁区切り 2" xfId="8" xr:uid="{379C6354-7396-4090-9814-C8FE8C9B12FF}"/>
    <cellStyle name="見出し 2" xfId="3" builtinId="17"/>
    <cellStyle name="標準" xfId="0" builtinId="0"/>
    <cellStyle name="標準 2" xfId="6" xr:uid="{C2B52E4F-101A-4978-9364-92DC85FD84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327E3-2FE6-445C-9686-60D7AD09598A}">
  <sheetPr>
    <pageSetUpPr fitToPage="1"/>
  </sheetPr>
  <dimension ref="A2:F47"/>
  <sheetViews>
    <sheetView tabSelected="1" zoomScaleNormal="100" zoomScaleSheetLayoutView="80" workbookViewId="0">
      <selection activeCell="C47" sqref="C47"/>
    </sheetView>
  </sheetViews>
  <sheetFormatPr defaultRowHeight="18.75" x14ac:dyDescent="0.4"/>
  <cols>
    <col min="1" max="1" width="13.625" style="40" customWidth="1"/>
    <col min="2" max="3" width="14.25" style="40" customWidth="1"/>
    <col min="4" max="4" width="14.25" style="41" customWidth="1"/>
    <col min="5" max="6" width="14.25" style="40" customWidth="1"/>
    <col min="7" max="16384" width="9" style="40"/>
  </cols>
  <sheetData>
    <row r="2" spans="1:6" ht="21" thickBot="1" x14ac:dyDescent="0.45">
      <c r="A2" s="39" t="s">
        <v>19</v>
      </c>
      <c r="B2" s="39"/>
      <c r="C2" s="39"/>
      <c r="D2" s="39"/>
      <c r="E2" s="39"/>
      <c r="F2" s="39"/>
    </row>
    <row r="3" spans="1:6" ht="19.5" thickTop="1" x14ac:dyDescent="0.4"/>
    <row r="4" spans="1:6" x14ac:dyDescent="0.4">
      <c r="A4" s="69"/>
      <c r="B4" s="67" t="s">
        <v>0</v>
      </c>
      <c r="C4" s="67" t="s">
        <v>1</v>
      </c>
      <c r="D4" s="68" t="s">
        <v>13</v>
      </c>
      <c r="E4" s="67" t="s">
        <v>2</v>
      </c>
      <c r="F4" s="67" t="s">
        <v>3</v>
      </c>
    </row>
    <row r="5" spans="1:6" x14ac:dyDescent="0.4">
      <c r="A5" s="65" t="s">
        <v>14</v>
      </c>
      <c r="B5" s="63">
        <v>745360</v>
      </c>
      <c r="C5" s="63">
        <v>523500</v>
      </c>
      <c r="D5" s="66">
        <v>105000</v>
      </c>
      <c r="E5" s="63">
        <v>115000</v>
      </c>
      <c r="F5" s="62">
        <f>SUM(B5:E5)</f>
        <v>1488860</v>
      </c>
    </row>
    <row r="6" spans="1:6" x14ac:dyDescent="0.4">
      <c r="A6" s="65" t="s">
        <v>4</v>
      </c>
      <c r="B6" s="63">
        <v>775620</v>
      </c>
      <c r="C6" s="63">
        <v>509000</v>
      </c>
      <c r="D6" s="66">
        <v>80500</v>
      </c>
      <c r="E6" s="63">
        <v>100900</v>
      </c>
      <c r="F6" s="62">
        <f>SUM(B6:E6)</f>
        <v>1466020</v>
      </c>
    </row>
    <row r="7" spans="1:6" x14ac:dyDescent="0.4">
      <c r="A7" s="65" t="s">
        <v>5</v>
      </c>
      <c r="B7" s="63">
        <v>765780</v>
      </c>
      <c r="C7" s="63">
        <v>591200</v>
      </c>
      <c r="D7" s="66">
        <v>111200</v>
      </c>
      <c r="E7" s="63">
        <v>134000</v>
      </c>
      <c r="F7" s="62">
        <f>SUM(B7:E7)</f>
        <v>1602180</v>
      </c>
    </row>
    <row r="8" spans="1:6" x14ac:dyDescent="0.4">
      <c r="A8" s="65" t="s">
        <v>15</v>
      </c>
      <c r="B8" s="63">
        <v>615360</v>
      </c>
      <c r="C8" s="63">
        <v>523500</v>
      </c>
      <c r="D8" s="66">
        <v>95000</v>
      </c>
      <c r="E8" s="63">
        <v>93000</v>
      </c>
      <c r="F8" s="62">
        <f>SUM(B8:E8)</f>
        <v>1326860</v>
      </c>
    </row>
    <row r="9" spans="1:6" x14ac:dyDescent="0.4">
      <c r="A9" s="65" t="s">
        <v>16</v>
      </c>
      <c r="B9" s="63">
        <v>775620</v>
      </c>
      <c r="C9" s="63">
        <v>699000</v>
      </c>
      <c r="D9" s="64">
        <v>90500</v>
      </c>
      <c r="E9" s="63">
        <v>123000</v>
      </c>
      <c r="F9" s="62">
        <f>SUM(B9:E9)</f>
        <v>1688120</v>
      </c>
    </row>
    <row r="10" spans="1:6" ht="19.5" thickBot="1" x14ac:dyDescent="0.45">
      <c r="A10" s="61" t="s">
        <v>17</v>
      </c>
      <c r="B10" s="59">
        <v>835780</v>
      </c>
      <c r="C10" s="59">
        <v>781200</v>
      </c>
      <c r="D10" s="60">
        <v>131200</v>
      </c>
      <c r="E10" s="59">
        <v>145000</v>
      </c>
      <c r="F10" s="55">
        <f>SUM(B10:E10)</f>
        <v>1893180</v>
      </c>
    </row>
    <row r="11" spans="1:6" x14ac:dyDescent="0.4">
      <c r="A11" s="58" t="s">
        <v>18</v>
      </c>
      <c r="B11" s="49">
        <f>SUM(B5:B10)</f>
        <v>4513520</v>
      </c>
      <c r="C11" s="49">
        <f>SUM(C5:C10)</f>
        <v>3627400</v>
      </c>
      <c r="D11" s="57">
        <f>SUM(D5:D10)</f>
        <v>613400</v>
      </c>
      <c r="E11" s="49">
        <f>SUM(E5:E10)</f>
        <v>710900</v>
      </c>
      <c r="F11" s="49">
        <f>SUM(F5:F10)</f>
        <v>9465220</v>
      </c>
    </row>
    <row r="12" spans="1:6" ht="19.5" thickBot="1" x14ac:dyDescent="0.45">
      <c r="A12" s="72" t="s">
        <v>6</v>
      </c>
      <c r="B12" s="55">
        <f>AVERAGE(B5:B10)</f>
        <v>752253.33333333337</v>
      </c>
      <c r="C12" s="55">
        <f>AVERAGE(C5:C10)</f>
        <v>604566.66666666663</v>
      </c>
      <c r="D12" s="54">
        <f>AVERAGE(D5:D10)</f>
        <v>102233.33333333333</v>
      </c>
      <c r="E12" s="53">
        <f>AVERAGE(E5:E10)</f>
        <v>118483.33333333333</v>
      </c>
      <c r="F12" s="53">
        <f>AVERAGE(F5:F10)</f>
        <v>1577536.6666666667</v>
      </c>
    </row>
    <row r="13" spans="1:6" x14ac:dyDescent="0.4">
      <c r="A13" s="71" t="s">
        <v>10</v>
      </c>
      <c r="B13" s="50">
        <v>4500000</v>
      </c>
      <c r="C13" s="50">
        <v>3600000</v>
      </c>
      <c r="D13" s="51">
        <v>600000</v>
      </c>
      <c r="E13" s="50">
        <v>700000</v>
      </c>
      <c r="F13" s="49">
        <f>SUM(B13:E13)</f>
        <v>9400000</v>
      </c>
    </row>
    <row r="14" spans="1:6" x14ac:dyDescent="0.4">
      <c r="A14" s="70" t="s">
        <v>11</v>
      </c>
      <c r="B14" s="48">
        <f>B11-B13</f>
        <v>13520</v>
      </c>
      <c r="C14" s="48">
        <f>C11-C13</f>
        <v>27400</v>
      </c>
      <c r="D14" s="47">
        <f>D11-D13</f>
        <v>13400</v>
      </c>
      <c r="E14" s="46">
        <f>E11-E13</f>
        <v>10900</v>
      </c>
      <c r="F14" s="46">
        <f>F11-F13</f>
        <v>65220</v>
      </c>
    </row>
    <row r="15" spans="1:6" x14ac:dyDescent="0.4">
      <c r="A15" s="70" t="s">
        <v>12</v>
      </c>
      <c r="B15" s="44">
        <f>B11/B13</f>
        <v>1.0030044444444444</v>
      </c>
      <c r="C15" s="44">
        <f>C11/C13</f>
        <v>1.007611111111111</v>
      </c>
      <c r="D15" s="43">
        <f>D11/D13</f>
        <v>1.0223333333333333</v>
      </c>
      <c r="E15" s="42">
        <f>E11/E13</f>
        <v>1.0155714285714286</v>
      </c>
      <c r="F15" s="42">
        <f>F11/F13</f>
        <v>1.0069382978723405</v>
      </c>
    </row>
    <row r="18" spans="1:6" ht="21" thickBot="1" x14ac:dyDescent="0.45">
      <c r="A18" s="39" t="s">
        <v>20</v>
      </c>
      <c r="B18" s="39"/>
      <c r="C18" s="39"/>
      <c r="D18" s="39"/>
      <c r="E18" s="39"/>
      <c r="F18" s="39"/>
    </row>
    <row r="19" spans="1:6" ht="18.75" customHeight="1" thickTop="1" x14ac:dyDescent="0.4"/>
    <row r="20" spans="1:6" x14ac:dyDescent="0.4">
      <c r="A20" s="69"/>
      <c r="B20" s="67" t="s">
        <v>0</v>
      </c>
      <c r="C20" s="67" t="s">
        <v>1</v>
      </c>
      <c r="D20" s="68" t="s">
        <v>13</v>
      </c>
      <c r="E20" s="67" t="s">
        <v>2</v>
      </c>
      <c r="F20" s="67" t="s">
        <v>3</v>
      </c>
    </row>
    <row r="21" spans="1:6" x14ac:dyDescent="0.4">
      <c r="A21" s="65" t="s">
        <v>14</v>
      </c>
      <c r="B21" s="75">
        <v>335360</v>
      </c>
      <c r="C21" s="75">
        <v>151500</v>
      </c>
      <c r="D21" s="76">
        <v>56000</v>
      </c>
      <c r="E21" s="75">
        <v>12000</v>
      </c>
      <c r="F21" s="62">
        <f>SUM(B21:E21)</f>
        <v>554860</v>
      </c>
    </row>
    <row r="22" spans="1:6" x14ac:dyDescent="0.4">
      <c r="A22" s="65" t="s">
        <v>4</v>
      </c>
      <c r="B22" s="75">
        <v>357620</v>
      </c>
      <c r="C22" s="75">
        <v>120080</v>
      </c>
      <c r="D22" s="76">
        <v>90080</v>
      </c>
      <c r="E22" s="75">
        <v>121000</v>
      </c>
      <c r="F22" s="62">
        <f>SUM(B22:E22)</f>
        <v>688780</v>
      </c>
    </row>
    <row r="23" spans="1:6" x14ac:dyDescent="0.4">
      <c r="A23" s="65" t="s">
        <v>5</v>
      </c>
      <c r="B23" s="75">
        <v>465780</v>
      </c>
      <c r="C23" s="75">
        <v>121200</v>
      </c>
      <c r="D23" s="76">
        <v>101200</v>
      </c>
      <c r="E23" s="75">
        <v>132100</v>
      </c>
      <c r="F23" s="62">
        <f>SUM(B23:E23)</f>
        <v>820280</v>
      </c>
    </row>
    <row r="24" spans="1:6" x14ac:dyDescent="0.4">
      <c r="A24" s="65" t="s">
        <v>15</v>
      </c>
      <c r="B24" s="75">
        <v>345360</v>
      </c>
      <c r="C24" s="75">
        <v>223500</v>
      </c>
      <c r="D24" s="76">
        <v>95000</v>
      </c>
      <c r="E24" s="75">
        <v>102000</v>
      </c>
      <c r="F24" s="62">
        <f>SUM(B24:E24)</f>
        <v>765860</v>
      </c>
    </row>
    <row r="25" spans="1:6" x14ac:dyDescent="0.4">
      <c r="A25" s="65" t="s">
        <v>16</v>
      </c>
      <c r="B25" s="75">
        <v>327620</v>
      </c>
      <c r="C25" s="75">
        <v>190080</v>
      </c>
      <c r="D25" s="76">
        <v>100080</v>
      </c>
      <c r="E25" s="75">
        <v>123000</v>
      </c>
      <c r="F25" s="62">
        <f>SUM(B25:E25)</f>
        <v>740780</v>
      </c>
    </row>
    <row r="26" spans="1:6" ht="19.5" thickBot="1" x14ac:dyDescent="0.45">
      <c r="A26" s="61" t="s">
        <v>17</v>
      </c>
      <c r="B26" s="73">
        <v>445780</v>
      </c>
      <c r="C26" s="73">
        <v>181200</v>
      </c>
      <c r="D26" s="74">
        <v>131200</v>
      </c>
      <c r="E26" s="73">
        <v>142000</v>
      </c>
      <c r="F26" s="55">
        <f>SUM(B26:E26)</f>
        <v>900180</v>
      </c>
    </row>
    <row r="27" spans="1:6" x14ac:dyDescent="0.4">
      <c r="A27" s="58" t="s">
        <v>18</v>
      </c>
      <c r="B27" s="49">
        <f>SUM(B21:B26)</f>
        <v>2277520</v>
      </c>
      <c r="C27" s="49">
        <f>SUM(C21:C26)</f>
        <v>987560</v>
      </c>
      <c r="D27" s="57">
        <f>SUM(D21:D26)</f>
        <v>573560</v>
      </c>
      <c r="E27" s="50">
        <f>SUM(E21:E26)</f>
        <v>632100</v>
      </c>
      <c r="F27" s="49">
        <f>SUM(B27:E27)</f>
        <v>4470740</v>
      </c>
    </row>
    <row r="28" spans="1:6" ht="19.5" thickBot="1" x14ac:dyDescent="0.45">
      <c r="A28" s="72" t="s">
        <v>6</v>
      </c>
      <c r="B28" s="55">
        <f>AVERAGE(B21:B26)</f>
        <v>379586.66666666669</v>
      </c>
      <c r="C28" s="55">
        <f>AVERAGE(C21:C26)</f>
        <v>164593.33333333334</v>
      </c>
      <c r="D28" s="55">
        <f>AVERAGE(D21:D26)</f>
        <v>95593.333333333328</v>
      </c>
      <c r="E28" s="55">
        <f>AVERAGE(E21:E26)</f>
        <v>105350</v>
      </c>
      <c r="F28" s="55">
        <f>AVERAGE(F21:F26)</f>
        <v>745123.33333333337</v>
      </c>
    </row>
    <row r="29" spans="1:6" x14ac:dyDescent="0.4">
      <c r="A29" s="71" t="s">
        <v>7</v>
      </c>
      <c r="B29" s="50">
        <v>2000000</v>
      </c>
      <c r="C29" s="50">
        <v>1000000</v>
      </c>
      <c r="D29" s="51">
        <v>600000</v>
      </c>
      <c r="E29" s="50">
        <v>600000</v>
      </c>
      <c r="F29" s="49">
        <f>SUM(B29:E29)</f>
        <v>4200000</v>
      </c>
    </row>
    <row r="30" spans="1:6" x14ac:dyDescent="0.4">
      <c r="A30" s="70" t="s">
        <v>8</v>
      </c>
      <c r="B30" s="48">
        <f>B27-B29</f>
        <v>277520</v>
      </c>
      <c r="C30" s="48">
        <f>C27-C29</f>
        <v>-12440</v>
      </c>
      <c r="D30" s="47">
        <f>D27-D29</f>
        <v>-26440</v>
      </c>
      <c r="E30" s="46">
        <f>E27-E29</f>
        <v>32100</v>
      </c>
      <c r="F30" s="46">
        <f>F27-F29</f>
        <v>270740</v>
      </c>
    </row>
    <row r="31" spans="1:6" x14ac:dyDescent="0.4">
      <c r="A31" s="70" t="s">
        <v>9</v>
      </c>
      <c r="B31" s="44">
        <f>B27/B29</f>
        <v>1.13876</v>
      </c>
      <c r="C31" s="44">
        <f>C27/C29</f>
        <v>0.98755999999999999</v>
      </c>
      <c r="D31" s="43">
        <f>D27/D29</f>
        <v>0.9559333333333333</v>
      </c>
      <c r="E31" s="42">
        <f>E27/E29</f>
        <v>1.0535000000000001</v>
      </c>
      <c r="F31" s="42">
        <f>F27/F29</f>
        <v>1.0644619047619048</v>
      </c>
    </row>
    <row r="34" spans="1:6" ht="21" thickBot="1" x14ac:dyDescent="0.45">
      <c r="A34" s="39" t="s">
        <v>21</v>
      </c>
      <c r="B34" s="39"/>
      <c r="C34" s="39"/>
      <c r="D34" s="39"/>
      <c r="E34" s="39"/>
      <c r="F34" s="39"/>
    </row>
    <row r="35" spans="1:6" ht="19.5" thickTop="1" x14ac:dyDescent="0.4"/>
    <row r="36" spans="1:6" x14ac:dyDescent="0.4">
      <c r="A36" s="69"/>
      <c r="B36" s="67" t="s">
        <v>0</v>
      </c>
      <c r="C36" s="67" t="s">
        <v>1</v>
      </c>
      <c r="D36" s="68" t="s">
        <v>13</v>
      </c>
      <c r="E36" s="67" t="s">
        <v>2</v>
      </c>
      <c r="F36" s="67" t="s">
        <v>3</v>
      </c>
    </row>
    <row r="37" spans="1:6" x14ac:dyDescent="0.4">
      <c r="A37" s="65" t="s">
        <v>14</v>
      </c>
      <c r="B37" s="63">
        <v>715360</v>
      </c>
      <c r="C37" s="63">
        <v>513500</v>
      </c>
      <c r="D37" s="66">
        <v>96000</v>
      </c>
      <c r="E37" s="63">
        <v>115000</v>
      </c>
      <c r="F37" s="62">
        <f>SUM(B37:E37)</f>
        <v>1439860</v>
      </c>
    </row>
    <row r="38" spans="1:6" x14ac:dyDescent="0.4">
      <c r="A38" s="65" t="s">
        <v>4</v>
      </c>
      <c r="B38" s="63">
        <v>725620</v>
      </c>
      <c r="C38" s="63">
        <v>499000</v>
      </c>
      <c r="D38" s="66">
        <v>76500</v>
      </c>
      <c r="E38" s="63">
        <v>110900</v>
      </c>
      <c r="F38" s="62">
        <f>SUM(B38:E38)</f>
        <v>1412020</v>
      </c>
    </row>
    <row r="39" spans="1:6" x14ac:dyDescent="0.4">
      <c r="A39" s="65" t="s">
        <v>5</v>
      </c>
      <c r="B39" s="63">
        <v>715780</v>
      </c>
      <c r="C39" s="63">
        <v>521200</v>
      </c>
      <c r="D39" s="66">
        <v>111200</v>
      </c>
      <c r="E39" s="63">
        <v>124000</v>
      </c>
      <c r="F39" s="62">
        <f>SUM(B39:E39)</f>
        <v>1472180</v>
      </c>
    </row>
    <row r="40" spans="1:6" x14ac:dyDescent="0.4">
      <c r="A40" s="65" t="s">
        <v>15</v>
      </c>
      <c r="B40" s="63">
        <v>615360</v>
      </c>
      <c r="C40" s="63">
        <v>433500</v>
      </c>
      <c r="D40" s="66">
        <v>91000</v>
      </c>
      <c r="E40" s="63">
        <v>133000</v>
      </c>
      <c r="F40" s="62">
        <f>SUM(B40:E40)</f>
        <v>1272860</v>
      </c>
    </row>
    <row r="41" spans="1:6" x14ac:dyDescent="0.4">
      <c r="A41" s="65" t="s">
        <v>16</v>
      </c>
      <c r="B41" s="63">
        <v>735620</v>
      </c>
      <c r="C41" s="63">
        <v>619000</v>
      </c>
      <c r="D41" s="64">
        <v>86500</v>
      </c>
      <c r="E41" s="63">
        <v>113000</v>
      </c>
      <c r="F41" s="62">
        <f>SUM(B41:E41)</f>
        <v>1554120</v>
      </c>
    </row>
    <row r="42" spans="1:6" ht="19.5" thickBot="1" x14ac:dyDescent="0.45">
      <c r="A42" s="61" t="s">
        <v>17</v>
      </c>
      <c r="B42" s="59">
        <v>825780</v>
      </c>
      <c r="C42" s="59">
        <v>721200</v>
      </c>
      <c r="D42" s="60">
        <v>111200</v>
      </c>
      <c r="E42" s="59">
        <v>125000</v>
      </c>
      <c r="F42" s="55">
        <f>SUM(B42:E42)</f>
        <v>1783180</v>
      </c>
    </row>
    <row r="43" spans="1:6" x14ac:dyDescent="0.4">
      <c r="A43" s="58" t="s">
        <v>18</v>
      </c>
      <c r="B43" s="49">
        <f>SUM(B37:B42)</f>
        <v>4333520</v>
      </c>
      <c r="C43" s="49">
        <f>SUM(C37:C42)</f>
        <v>3307400</v>
      </c>
      <c r="D43" s="57">
        <f>SUM(D37:D42)</f>
        <v>572400</v>
      </c>
      <c r="E43" s="49">
        <f>SUM(E37:E42)</f>
        <v>720900</v>
      </c>
      <c r="F43" s="49">
        <f>SUM(F37:F42)</f>
        <v>8934220</v>
      </c>
    </row>
    <row r="44" spans="1:6" ht="19.5" thickBot="1" x14ac:dyDescent="0.45">
      <c r="A44" s="56" t="s">
        <v>6</v>
      </c>
      <c r="B44" s="55">
        <f>AVERAGE(B37:B42)</f>
        <v>722253.33333333337</v>
      </c>
      <c r="C44" s="55">
        <f>AVERAGE(C37:C42)</f>
        <v>551233.33333333337</v>
      </c>
      <c r="D44" s="54">
        <f>AVERAGE(D37:D42)</f>
        <v>95400</v>
      </c>
      <c r="E44" s="53">
        <f>AVERAGE(E37:E42)</f>
        <v>120150</v>
      </c>
      <c r="F44" s="53">
        <f>AVERAGE(F37:F42)</f>
        <v>1489036.6666666667</v>
      </c>
    </row>
    <row r="45" spans="1:6" x14ac:dyDescent="0.4">
      <c r="A45" s="52" t="s">
        <v>10</v>
      </c>
      <c r="B45" s="50">
        <v>4200000</v>
      </c>
      <c r="C45" s="50">
        <v>3400000</v>
      </c>
      <c r="D45" s="51">
        <v>500000</v>
      </c>
      <c r="E45" s="50">
        <v>700000</v>
      </c>
      <c r="F45" s="49">
        <f>SUM(B45:E45)</f>
        <v>8800000</v>
      </c>
    </row>
    <row r="46" spans="1:6" x14ac:dyDescent="0.4">
      <c r="A46" s="45" t="s">
        <v>11</v>
      </c>
      <c r="B46" s="48">
        <f>B43-B45</f>
        <v>133520</v>
      </c>
      <c r="C46" s="48">
        <f>C43-C45</f>
        <v>-92600</v>
      </c>
      <c r="D46" s="47">
        <f>D43-D45</f>
        <v>72400</v>
      </c>
      <c r="E46" s="46">
        <f>E43-E45</f>
        <v>20900</v>
      </c>
      <c r="F46" s="46">
        <f>F43-F45</f>
        <v>134220</v>
      </c>
    </row>
    <row r="47" spans="1:6" x14ac:dyDescent="0.4">
      <c r="A47" s="45" t="s">
        <v>12</v>
      </c>
      <c r="B47" s="44">
        <f>B43/B45</f>
        <v>1.0317904761904761</v>
      </c>
      <c r="C47" s="44">
        <f>C43/C45</f>
        <v>0.97276470588235298</v>
      </c>
      <c r="D47" s="43">
        <f>D43/D45</f>
        <v>1.1448</v>
      </c>
      <c r="E47" s="42">
        <f>E43/E45</f>
        <v>1.0298571428571428</v>
      </c>
      <c r="F47" s="42">
        <f>F43/F45</f>
        <v>1.0152522727272728</v>
      </c>
    </row>
  </sheetData>
  <mergeCells count="3">
    <mergeCell ref="A18:F18"/>
    <mergeCell ref="A2:F2"/>
    <mergeCell ref="A34:F34"/>
  </mergeCells>
  <phoneticPr fontId="4"/>
  <pageMargins left="0.25" right="0.25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90B71-BCE3-45F7-9A3F-9C821EDA1B4A}">
  <sheetPr>
    <pageSetUpPr fitToPage="1"/>
  </sheetPr>
  <dimension ref="A2:F47"/>
  <sheetViews>
    <sheetView zoomScaleNormal="100" zoomScaleSheetLayoutView="80" workbookViewId="0">
      <selection activeCell="A4" sqref="A4"/>
    </sheetView>
  </sheetViews>
  <sheetFormatPr defaultRowHeight="18.75" x14ac:dyDescent="0.4"/>
  <cols>
    <col min="1" max="1" width="13.625" customWidth="1"/>
    <col min="2" max="3" width="14.25" customWidth="1"/>
    <col min="4" max="4" width="14.25" style="1" customWidth="1"/>
    <col min="5" max="6" width="14.25" customWidth="1"/>
  </cols>
  <sheetData>
    <row r="2" spans="1:6" ht="21" thickBot="1" x14ac:dyDescent="0.45">
      <c r="A2" s="39" t="s">
        <v>22</v>
      </c>
      <c r="B2" s="39"/>
      <c r="C2" s="39"/>
      <c r="D2" s="39"/>
      <c r="E2" s="39"/>
      <c r="F2" s="39"/>
    </row>
    <row r="3" spans="1:6" ht="19.5" thickTop="1" x14ac:dyDescent="0.4"/>
    <row r="4" spans="1:6" x14ac:dyDescent="0.4">
      <c r="A4" s="2"/>
      <c r="B4" s="3" t="s">
        <v>0</v>
      </c>
      <c r="C4" s="3" t="s">
        <v>1</v>
      </c>
      <c r="D4" s="4" t="s">
        <v>13</v>
      </c>
      <c r="E4" s="3" t="s">
        <v>2</v>
      </c>
      <c r="F4" s="3" t="s">
        <v>3</v>
      </c>
    </row>
    <row r="5" spans="1:6" x14ac:dyDescent="0.4">
      <c r="A5" s="33" t="s">
        <v>14</v>
      </c>
      <c r="B5" s="24">
        <v>705360</v>
      </c>
      <c r="C5" s="24">
        <v>503500</v>
      </c>
      <c r="D5" s="25">
        <v>95000</v>
      </c>
      <c r="E5" s="24">
        <v>105000</v>
      </c>
      <c r="F5" s="7">
        <f t="shared" ref="F5:F10" si="0">SUM(B5:E5)</f>
        <v>1408860</v>
      </c>
    </row>
    <row r="6" spans="1:6" x14ac:dyDescent="0.4">
      <c r="A6" s="33" t="s">
        <v>4</v>
      </c>
      <c r="B6" s="24">
        <v>705620</v>
      </c>
      <c r="C6" s="24">
        <v>489000</v>
      </c>
      <c r="D6" s="25">
        <v>75500</v>
      </c>
      <c r="E6" s="24">
        <v>100900</v>
      </c>
      <c r="F6" s="7">
        <f t="shared" si="0"/>
        <v>1371020</v>
      </c>
    </row>
    <row r="7" spans="1:6" x14ac:dyDescent="0.4">
      <c r="A7" s="33" t="s">
        <v>5</v>
      </c>
      <c r="B7" s="24">
        <v>705780</v>
      </c>
      <c r="C7" s="24">
        <v>501200</v>
      </c>
      <c r="D7" s="25">
        <v>101200</v>
      </c>
      <c r="E7" s="24">
        <v>104000</v>
      </c>
      <c r="F7" s="7">
        <f t="shared" si="0"/>
        <v>1412180</v>
      </c>
    </row>
    <row r="8" spans="1:6" x14ac:dyDescent="0.4">
      <c r="A8" s="33" t="s">
        <v>15</v>
      </c>
      <c r="B8" s="24">
        <v>605360</v>
      </c>
      <c r="C8" s="24">
        <v>403500</v>
      </c>
      <c r="D8" s="25">
        <v>90000</v>
      </c>
      <c r="E8" s="24">
        <v>113000</v>
      </c>
      <c r="F8" s="7">
        <f t="shared" si="0"/>
        <v>1211860</v>
      </c>
    </row>
    <row r="9" spans="1:6" x14ac:dyDescent="0.4">
      <c r="A9" s="33" t="s">
        <v>16</v>
      </c>
      <c r="B9" s="24">
        <v>705620</v>
      </c>
      <c r="C9" s="24">
        <v>609000</v>
      </c>
      <c r="D9" s="26">
        <v>85500</v>
      </c>
      <c r="E9" s="24">
        <v>123000</v>
      </c>
      <c r="F9" s="7">
        <f t="shared" si="0"/>
        <v>1523120</v>
      </c>
    </row>
    <row r="10" spans="1:6" ht="19.5" thickBot="1" x14ac:dyDescent="0.45">
      <c r="A10" s="38" t="s">
        <v>17</v>
      </c>
      <c r="B10" s="27">
        <v>805780</v>
      </c>
      <c r="C10" s="27">
        <v>701200</v>
      </c>
      <c r="D10" s="28">
        <v>101200</v>
      </c>
      <c r="E10" s="27">
        <v>105000</v>
      </c>
      <c r="F10" s="10">
        <f t="shared" si="0"/>
        <v>1713180</v>
      </c>
    </row>
    <row r="11" spans="1:6" x14ac:dyDescent="0.4">
      <c r="A11" s="34" t="s">
        <v>18</v>
      </c>
      <c r="B11" s="11">
        <f t="shared" ref="B11:D11" si="1">SUM(B5:B10)</f>
        <v>4233520</v>
      </c>
      <c r="C11" s="11">
        <f t="shared" si="1"/>
        <v>3207400</v>
      </c>
      <c r="D11" s="12">
        <f t="shared" si="1"/>
        <v>548400</v>
      </c>
      <c r="E11" s="11">
        <f>SUM(E5:E10)</f>
        <v>650900</v>
      </c>
      <c r="F11" s="11">
        <f>SUM(F5:F10)</f>
        <v>8640220</v>
      </c>
    </row>
    <row r="12" spans="1:6" ht="19.5" thickBot="1" x14ac:dyDescent="0.45">
      <c r="A12" s="35" t="s">
        <v>6</v>
      </c>
      <c r="B12" s="10">
        <f t="shared" ref="B12:F12" si="2">AVERAGE(B5:B10)</f>
        <v>705586.66666666663</v>
      </c>
      <c r="C12" s="10">
        <f t="shared" si="2"/>
        <v>534566.66666666663</v>
      </c>
      <c r="D12" s="22">
        <f t="shared" si="2"/>
        <v>91400</v>
      </c>
      <c r="E12" s="23">
        <f t="shared" si="2"/>
        <v>108483.33333333333</v>
      </c>
      <c r="F12" s="23">
        <f t="shared" si="2"/>
        <v>1440036.6666666667</v>
      </c>
    </row>
    <row r="13" spans="1:6" x14ac:dyDescent="0.4">
      <c r="A13" s="36" t="s">
        <v>10</v>
      </c>
      <c r="B13" s="13">
        <v>4300000</v>
      </c>
      <c r="C13" s="13">
        <v>3200000</v>
      </c>
      <c r="D13" s="14">
        <v>550000</v>
      </c>
      <c r="E13" s="13">
        <v>650000</v>
      </c>
      <c r="F13" s="11">
        <f>SUM(B13:E13)</f>
        <v>8700000</v>
      </c>
    </row>
    <row r="14" spans="1:6" x14ac:dyDescent="0.4">
      <c r="A14" s="37" t="s">
        <v>11</v>
      </c>
      <c r="B14" s="15">
        <f t="shared" ref="B14:F14" si="3">B11-B13</f>
        <v>-66480</v>
      </c>
      <c r="C14" s="15">
        <f t="shared" si="3"/>
        <v>7400</v>
      </c>
      <c r="D14" s="16">
        <f t="shared" si="3"/>
        <v>-1600</v>
      </c>
      <c r="E14" s="17">
        <f t="shared" si="3"/>
        <v>900</v>
      </c>
      <c r="F14" s="17">
        <f t="shared" si="3"/>
        <v>-59780</v>
      </c>
    </row>
    <row r="15" spans="1:6" x14ac:dyDescent="0.4">
      <c r="A15" s="37" t="s">
        <v>12</v>
      </c>
      <c r="B15" s="18">
        <f t="shared" ref="B15:F15" si="4">B11/B13</f>
        <v>0.98453953488372092</v>
      </c>
      <c r="C15" s="18">
        <f t="shared" si="4"/>
        <v>1.0023124999999999</v>
      </c>
      <c r="D15" s="19">
        <f t="shared" si="4"/>
        <v>0.99709090909090914</v>
      </c>
      <c r="E15" s="20">
        <f t="shared" si="4"/>
        <v>1.0013846153846153</v>
      </c>
      <c r="F15" s="20">
        <f t="shared" si="4"/>
        <v>0.99312873563218396</v>
      </c>
    </row>
    <row r="18" spans="1:6" ht="21" thickBot="1" x14ac:dyDescent="0.45">
      <c r="A18" s="39" t="s">
        <v>23</v>
      </c>
      <c r="B18" s="39"/>
      <c r="C18" s="39"/>
      <c r="D18" s="39"/>
      <c r="E18" s="39"/>
      <c r="F18" s="39"/>
    </row>
    <row r="19" spans="1:6" ht="19.5" thickTop="1" x14ac:dyDescent="0.4"/>
    <row r="20" spans="1:6" x14ac:dyDescent="0.4">
      <c r="A20" s="2"/>
      <c r="B20" s="3" t="s">
        <v>0</v>
      </c>
      <c r="C20" s="3" t="s">
        <v>1</v>
      </c>
      <c r="D20" s="4" t="s">
        <v>13</v>
      </c>
      <c r="E20" s="3" t="s">
        <v>2</v>
      </c>
      <c r="F20" s="3" t="s">
        <v>3</v>
      </c>
    </row>
    <row r="21" spans="1:6" x14ac:dyDescent="0.4">
      <c r="A21" s="33" t="s">
        <v>14</v>
      </c>
      <c r="B21" s="5">
        <v>385360</v>
      </c>
      <c r="C21" s="5">
        <v>333500</v>
      </c>
      <c r="D21" s="21">
        <v>116000</v>
      </c>
      <c r="E21" s="5">
        <v>123000</v>
      </c>
      <c r="F21" s="7">
        <f t="shared" ref="F21:F26" si="5">SUM(B21:E21)</f>
        <v>957860</v>
      </c>
    </row>
    <row r="22" spans="1:6" x14ac:dyDescent="0.4">
      <c r="A22" s="33" t="s">
        <v>4</v>
      </c>
      <c r="B22" s="5">
        <v>579960</v>
      </c>
      <c r="C22" s="5">
        <v>505080</v>
      </c>
      <c r="D22" s="21">
        <v>92080</v>
      </c>
      <c r="E22" s="5">
        <v>132300</v>
      </c>
      <c r="F22" s="7">
        <f t="shared" si="5"/>
        <v>1309420</v>
      </c>
    </row>
    <row r="23" spans="1:6" x14ac:dyDescent="0.4">
      <c r="A23" s="33" t="s">
        <v>5</v>
      </c>
      <c r="B23" s="5">
        <v>565780</v>
      </c>
      <c r="C23" s="5">
        <v>425200</v>
      </c>
      <c r="D23" s="21">
        <v>92200</v>
      </c>
      <c r="E23" s="5">
        <v>116000</v>
      </c>
      <c r="F23" s="7">
        <f t="shared" si="5"/>
        <v>1199180</v>
      </c>
    </row>
    <row r="24" spans="1:6" x14ac:dyDescent="0.4">
      <c r="A24" s="33" t="s">
        <v>15</v>
      </c>
      <c r="B24" s="5">
        <v>445360</v>
      </c>
      <c r="C24" s="5">
        <v>343500</v>
      </c>
      <c r="D24" s="21">
        <v>97000</v>
      </c>
      <c r="E24" s="5">
        <v>124000</v>
      </c>
      <c r="F24" s="7">
        <f t="shared" si="5"/>
        <v>1009860</v>
      </c>
    </row>
    <row r="25" spans="1:6" x14ac:dyDescent="0.4">
      <c r="A25" s="33" t="s">
        <v>16</v>
      </c>
      <c r="B25" s="5">
        <v>579960</v>
      </c>
      <c r="C25" s="5">
        <v>575080</v>
      </c>
      <c r="D25" s="6">
        <v>120080</v>
      </c>
      <c r="E25" s="5">
        <v>133000</v>
      </c>
      <c r="F25" s="7">
        <f t="shared" si="5"/>
        <v>1408120</v>
      </c>
    </row>
    <row r="26" spans="1:6" ht="19.5" thickBot="1" x14ac:dyDescent="0.45">
      <c r="A26" s="38" t="s">
        <v>17</v>
      </c>
      <c r="B26" s="8">
        <v>525780</v>
      </c>
      <c r="C26" s="8">
        <v>465200</v>
      </c>
      <c r="D26" s="9">
        <v>141200</v>
      </c>
      <c r="E26" s="8">
        <v>153000</v>
      </c>
      <c r="F26" s="10">
        <f t="shared" si="5"/>
        <v>1285180</v>
      </c>
    </row>
    <row r="27" spans="1:6" x14ac:dyDescent="0.4">
      <c r="A27" s="34" t="s">
        <v>18</v>
      </c>
      <c r="B27" s="11">
        <f t="shared" ref="B27:D27" si="6">SUM(B21:B26)</f>
        <v>3082200</v>
      </c>
      <c r="C27" s="11">
        <f t="shared" si="6"/>
        <v>2647560</v>
      </c>
      <c r="D27" s="12">
        <f t="shared" si="6"/>
        <v>658560</v>
      </c>
      <c r="E27" s="13">
        <f>SUM(E21:E26)</f>
        <v>781300</v>
      </c>
      <c r="F27" s="11">
        <f>SUM(F21:F26)</f>
        <v>7169620</v>
      </c>
    </row>
    <row r="28" spans="1:6" ht="19.5" thickBot="1" x14ac:dyDescent="0.45">
      <c r="A28" s="35" t="s">
        <v>6</v>
      </c>
      <c r="B28" s="10">
        <f t="shared" ref="B28:F28" si="7">AVERAGE(B21:B26)</f>
        <v>513700</v>
      </c>
      <c r="C28" s="10">
        <f t="shared" si="7"/>
        <v>441260</v>
      </c>
      <c r="D28" s="22">
        <f t="shared" si="7"/>
        <v>109760</v>
      </c>
      <c r="E28" s="23">
        <f t="shared" si="7"/>
        <v>130216.66666666667</v>
      </c>
      <c r="F28" s="23">
        <f t="shared" si="7"/>
        <v>1194936.6666666667</v>
      </c>
    </row>
    <row r="29" spans="1:6" x14ac:dyDescent="0.4">
      <c r="A29" s="36" t="s">
        <v>10</v>
      </c>
      <c r="B29" s="13">
        <v>3000000</v>
      </c>
      <c r="C29" s="13">
        <v>2700000</v>
      </c>
      <c r="D29" s="14">
        <v>660000</v>
      </c>
      <c r="E29" s="29">
        <v>800000</v>
      </c>
      <c r="F29" s="11">
        <f>SUM(B29:E29)</f>
        <v>7160000</v>
      </c>
    </row>
    <row r="30" spans="1:6" x14ac:dyDescent="0.4">
      <c r="A30" s="37" t="s">
        <v>11</v>
      </c>
      <c r="B30" s="15">
        <f t="shared" ref="B30:F30" si="8">B27-B29</f>
        <v>82200</v>
      </c>
      <c r="C30" s="15">
        <f t="shared" si="8"/>
        <v>-52440</v>
      </c>
      <c r="D30" s="16">
        <f t="shared" si="8"/>
        <v>-1440</v>
      </c>
      <c r="E30" s="17">
        <f t="shared" si="8"/>
        <v>-18700</v>
      </c>
      <c r="F30" s="17">
        <f t="shared" si="8"/>
        <v>9620</v>
      </c>
    </row>
    <row r="31" spans="1:6" x14ac:dyDescent="0.4">
      <c r="A31" s="37" t="s">
        <v>12</v>
      </c>
      <c r="B31" s="18">
        <f t="shared" ref="B31:F31" si="9">B27/B29</f>
        <v>1.0274000000000001</v>
      </c>
      <c r="C31" s="18">
        <f t="shared" si="9"/>
        <v>0.98057777777777777</v>
      </c>
      <c r="D31" s="19">
        <f t="shared" si="9"/>
        <v>0.99781818181818183</v>
      </c>
      <c r="E31" s="20">
        <f t="shared" si="9"/>
        <v>0.97662499999999997</v>
      </c>
      <c r="F31" s="20">
        <f t="shared" si="9"/>
        <v>1.0013435754189943</v>
      </c>
    </row>
    <row r="32" spans="1:6" x14ac:dyDescent="0.4">
      <c r="B32" s="31"/>
      <c r="C32" s="31"/>
      <c r="D32" s="32"/>
      <c r="E32" s="32"/>
      <c r="F32" s="32"/>
    </row>
    <row r="34" spans="1:6" ht="21" thickBot="1" x14ac:dyDescent="0.45">
      <c r="A34" s="39" t="s">
        <v>24</v>
      </c>
      <c r="B34" s="39"/>
      <c r="C34" s="39"/>
      <c r="D34" s="39"/>
      <c r="E34" s="39"/>
      <c r="F34" s="39"/>
    </row>
    <row r="35" spans="1:6" ht="19.5" thickTop="1" x14ac:dyDescent="0.4"/>
    <row r="36" spans="1:6" x14ac:dyDescent="0.4">
      <c r="A36" s="2"/>
      <c r="B36" s="3" t="s">
        <v>0</v>
      </c>
      <c r="C36" s="3" t="s">
        <v>1</v>
      </c>
      <c r="D36" s="4" t="s">
        <v>13</v>
      </c>
      <c r="E36" s="3" t="s">
        <v>2</v>
      </c>
      <c r="F36" s="3" t="s">
        <v>3</v>
      </c>
    </row>
    <row r="37" spans="1:6" x14ac:dyDescent="0.4">
      <c r="A37" s="33" t="s">
        <v>14</v>
      </c>
      <c r="B37" s="5">
        <v>331360</v>
      </c>
      <c r="C37" s="5">
        <v>151500</v>
      </c>
      <c r="D37" s="6">
        <v>57000</v>
      </c>
      <c r="E37" s="5">
        <v>112000</v>
      </c>
      <c r="F37" s="7">
        <f t="shared" ref="F37:F42" si="10">SUM(B37:E37)</f>
        <v>651860</v>
      </c>
    </row>
    <row r="38" spans="1:6" x14ac:dyDescent="0.4">
      <c r="A38" s="33" t="s">
        <v>4</v>
      </c>
      <c r="B38" s="5">
        <v>351620</v>
      </c>
      <c r="C38" s="5">
        <v>120080</v>
      </c>
      <c r="D38" s="6">
        <v>91080</v>
      </c>
      <c r="E38" s="5">
        <v>131000</v>
      </c>
      <c r="F38" s="7">
        <f t="shared" si="10"/>
        <v>693780</v>
      </c>
    </row>
    <row r="39" spans="1:6" x14ac:dyDescent="0.4">
      <c r="A39" s="33" t="s">
        <v>5</v>
      </c>
      <c r="B39" s="5">
        <v>462780</v>
      </c>
      <c r="C39" s="5">
        <v>121200</v>
      </c>
      <c r="D39" s="6">
        <v>121200</v>
      </c>
      <c r="E39" s="5">
        <v>142100</v>
      </c>
      <c r="F39" s="7">
        <f t="shared" si="10"/>
        <v>847280</v>
      </c>
    </row>
    <row r="40" spans="1:6" x14ac:dyDescent="0.4">
      <c r="A40" s="33" t="s">
        <v>15</v>
      </c>
      <c r="B40" s="5">
        <v>503360</v>
      </c>
      <c r="C40" s="5">
        <v>223500</v>
      </c>
      <c r="D40" s="6">
        <v>11000</v>
      </c>
      <c r="E40" s="5">
        <v>122000</v>
      </c>
      <c r="F40" s="7">
        <f t="shared" si="10"/>
        <v>859860</v>
      </c>
    </row>
    <row r="41" spans="1:6" x14ac:dyDescent="0.4">
      <c r="A41" s="33" t="s">
        <v>16</v>
      </c>
      <c r="B41" s="5">
        <v>545620</v>
      </c>
      <c r="C41" s="5">
        <v>230080</v>
      </c>
      <c r="D41" s="6">
        <v>150080</v>
      </c>
      <c r="E41" s="5">
        <v>143000</v>
      </c>
      <c r="F41" s="7">
        <f t="shared" si="10"/>
        <v>1068780</v>
      </c>
    </row>
    <row r="42" spans="1:6" ht="19.5" thickBot="1" x14ac:dyDescent="0.45">
      <c r="A42" s="38" t="s">
        <v>17</v>
      </c>
      <c r="B42" s="8">
        <v>646780</v>
      </c>
      <c r="C42" s="8">
        <v>241200</v>
      </c>
      <c r="D42" s="9">
        <v>161200</v>
      </c>
      <c r="E42" s="8">
        <v>192000</v>
      </c>
      <c r="F42" s="10">
        <f t="shared" si="10"/>
        <v>1241180</v>
      </c>
    </row>
    <row r="43" spans="1:6" x14ac:dyDescent="0.4">
      <c r="A43" s="34" t="s">
        <v>18</v>
      </c>
      <c r="B43" s="30">
        <f>SUM(B37:B42)</f>
        <v>2841520</v>
      </c>
      <c r="C43" s="11">
        <f t="shared" ref="C43:D43" si="11">SUM(C37:C42)</f>
        <v>1087560</v>
      </c>
      <c r="D43" s="12">
        <f t="shared" si="11"/>
        <v>591560</v>
      </c>
      <c r="E43" s="11">
        <f>SUM(E37:E42)</f>
        <v>842100</v>
      </c>
      <c r="F43" s="11">
        <f>SUM(F37:F42)</f>
        <v>5362740</v>
      </c>
    </row>
    <row r="44" spans="1:6" ht="19.5" thickBot="1" x14ac:dyDescent="0.45">
      <c r="A44" s="35" t="s">
        <v>6</v>
      </c>
      <c r="B44" s="10">
        <f t="shared" ref="B44:F44" si="12">AVERAGE(B37:B42)</f>
        <v>473586.66666666669</v>
      </c>
      <c r="C44" s="10">
        <f t="shared" si="12"/>
        <v>181260</v>
      </c>
      <c r="D44" s="22">
        <f t="shared" si="12"/>
        <v>98593.333333333328</v>
      </c>
      <c r="E44" s="23">
        <f t="shared" si="12"/>
        <v>140350</v>
      </c>
      <c r="F44" s="23">
        <f t="shared" si="12"/>
        <v>893790</v>
      </c>
    </row>
    <row r="45" spans="1:6" x14ac:dyDescent="0.4">
      <c r="A45" s="36" t="s">
        <v>10</v>
      </c>
      <c r="B45" s="13">
        <v>2800000</v>
      </c>
      <c r="C45" s="13">
        <v>1100000</v>
      </c>
      <c r="D45" s="14">
        <v>600000</v>
      </c>
      <c r="E45" s="13">
        <v>800000</v>
      </c>
      <c r="F45" s="11">
        <f>SUM(B45:E45)</f>
        <v>5300000</v>
      </c>
    </row>
    <row r="46" spans="1:6" x14ac:dyDescent="0.4">
      <c r="A46" s="37" t="s">
        <v>11</v>
      </c>
      <c r="B46" s="15">
        <f t="shared" ref="B46:F46" si="13">B43-B45</f>
        <v>41520</v>
      </c>
      <c r="C46" s="15">
        <f t="shared" si="13"/>
        <v>-12440</v>
      </c>
      <c r="D46" s="16">
        <f t="shared" si="13"/>
        <v>-8440</v>
      </c>
      <c r="E46" s="17">
        <f t="shared" si="13"/>
        <v>42100</v>
      </c>
      <c r="F46" s="17">
        <f t="shared" si="13"/>
        <v>62740</v>
      </c>
    </row>
    <row r="47" spans="1:6" x14ac:dyDescent="0.4">
      <c r="A47" s="37" t="s">
        <v>12</v>
      </c>
      <c r="B47" s="18">
        <f t="shared" ref="B47:F47" si="14">B43/B45</f>
        <v>1.0148285714285714</v>
      </c>
      <c r="C47" s="18">
        <f t="shared" si="14"/>
        <v>0.98869090909090906</v>
      </c>
      <c r="D47" s="19">
        <f t="shared" si="14"/>
        <v>0.98593333333333333</v>
      </c>
      <c r="E47" s="20">
        <f t="shared" si="14"/>
        <v>1.0526249999999999</v>
      </c>
      <c r="F47" s="20">
        <f t="shared" si="14"/>
        <v>1.0118377358490567</v>
      </c>
    </row>
  </sheetData>
  <mergeCells count="3">
    <mergeCell ref="A2:F2"/>
    <mergeCell ref="A18:F18"/>
    <mergeCell ref="A34:F34"/>
  </mergeCells>
  <phoneticPr fontId="4"/>
  <pageMargins left="0.25" right="0.25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関東地区</vt:lpstr>
      <vt:lpstr>関西地区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2018-08-29T09:07:32Z</dcterms:created>
  <dcterms:modified xsi:type="dcterms:W3CDTF">2018-09-15T04:37:39Z</dcterms:modified>
</cp:coreProperties>
</file>