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1FA2F62A-B00C-4CF8-89AD-AE4B8FCF1065}" xr6:coauthVersionLast="45" xr6:coauthVersionMax="45" xr10:uidLastSave="{00000000-0000-0000-0000-000000000000}"/>
  <bookViews>
    <workbookView xWindow="10572" yWindow="756" windowWidth="11124" windowHeight="10104" xr2:uid="{FD303DD3-C575-4042-8456-71E5EB907E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A3" i="1"/>
  <c r="E2" i="1"/>
  <c r="C3" i="1" l="1"/>
  <c r="A4" i="1"/>
  <c r="C4" i="1" s="1"/>
  <c r="B3" i="1"/>
  <c r="C1" i="1"/>
  <c r="B4" i="1" l="1"/>
  <c r="A5" i="1"/>
  <c r="C5" i="1" s="1"/>
  <c r="B5" i="1" l="1"/>
  <c r="A6" i="1"/>
  <c r="C6" i="1" s="1"/>
  <c r="A7" i="1" l="1"/>
  <c r="C7" i="1" s="1"/>
  <c r="B6" i="1"/>
  <c r="A8" i="1" l="1"/>
  <c r="C8" i="1" s="1"/>
  <c r="B7" i="1"/>
  <c r="B8" i="1" l="1"/>
  <c r="A9" i="1"/>
  <c r="C9" i="1" s="1"/>
  <c r="B9" i="1" l="1"/>
  <c r="A10" i="1"/>
  <c r="C10" i="1" s="1"/>
  <c r="A11" i="1" l="1"/>
  <c r="C11" i="1" s="1"/>
  <c r="B10" i="1"/>
  <c r="A12" i="1" l="1"/>
  <c r="C12" i="1" s="1"/>
  <c r="B11" i="1"/>
  <c r="B12" i="1" l="1"/>
  <c r="A13" i="1"/>
  <c r="C13" i="1" s="1"/>
  <c r="B13" i="1" l="1"/>
  <c r="A14" i="1"/>
  <c r="C14" i="1" s="1"/>
  <c r="A15" i="1" l="1"/>
  <c r="C15" i="1" s="1"/>
  <c r="B14" i="1"/>
  <c r="A16" i="1" l="1"/>
  <c r="C16" i="1" s="1"/>
  <c r="B15" i="1"/>
  <c r="B16" i="1" l="1"/>
  <c r="A17" i="1"/>
  <c r="C17" i="1" s="1"/>
  <c r="B17" i="1" l="1"/>
  <c r="A18" i="1"/>
  <c r="C18" i="1" s="1"/>
  <c r="A19" i="1" l="1"/>
  <c r="C19" i="1" s="1"/>
  <c r="B18" i="1"/>
  <c r="A20" i="1" l="1"/>
  <c r="C20" i="1" s="1"/>
  <c r="B19" i="1"/>
  <c r="B20" i="1" l="1"/>
  <c r="A21" i="1"/>
  <c r="C21" i="1" s="1"/>
  <c r="B21" i="1" l="1"/>
  <c r="A22" i="1"/>
  <c r="C22" i="1" s="1"/>
  <c r="A23" i="1" l="1"/>
  <c r="C23" i="1" s="1"/>
  <c r="B22" i="1"/>
  <c r="A24" i="1" l="1"/>
  <c r="C24" i="1" s="1"/>
  <c r="B23" i="1"/>
  <c r="B24" i="1" l="1"/>
  <c r="A25" i="1"/>
  <c r="C25" i="1" s="1"/>
  <c r="B25" i="1" l="1"/>
  <c r="A26" i="1"/>
  <c r="C26" i="1" s="1"/>
  <c r="A27" i="1" l="1"/>
  <c r="C27" i="1" s="1"/>
  <c r="B26" i="1"/>
  <c r="A28" i="1" l="1"/>
  <c r="C28" i="1" s="1"/>
  <c r="B27" i="1"/>
  <c r="B28" i="1" l="1"/>
  <c r="A29" i="1"/>
  <c r="C29" i="1" s="1"/>
  <c r="B29" i="1" l="1"/>
  <c r="A30" i="1"/>
  <c r="C30" i="1" s="1"/>
  <c r="A31" i="1" l="1"/>
  <c r="C31" i="1" s="1"/>
  <c r="B30" i="1"/>
  <c r="A32" i="1" l="1"/>
  <c r="C32" i="1" s="1"/>
  <c r="B31" i="1"/>
  <c r="A33" i="1" l="1"/>
  <c r="C33" i="1" s="1"/>
  <c r="B32" i="1"/>
  <c r="B33" i="1" l="1"/>
</calcChain>
</file>

<file path=xl/sharedStrings.xml><?xml version="1.0" encoding="utf-8"?>
<sst xmlns="http://schemas.openxmlformats.org/spreadsheetml/2006/main" count="8" uniqueCount="8">
  <si>
    <t>スケジュール表</t>
    <rPh sb="6" eb="7">
      <t>ヒョウ</t>
    </rPh>
    <phoneticPr fontId="3"/>
  </si>
  <si>
    <t>休日表</t>
  </si>
  <si>
    <t>日付</t>
    <rPh sb="0" eb="2">
      <t>ヒヅケ</t>
    </rPh>
    <phoneticPr fontId="3"/>
  </si>
  <si>
    <t>曜日</t>
    <rPh sb="0" eb="2">
      <t>ヨウビ</t>
    </rPh>
    <phoneticPr fontId="3"/>
  </si>
  <si>
    <t>予定</t>
    <rPh sb="0" eb="2">
      <t>ヨテイ</t>
    </rPh>
    <phoneticPr fontId="3"/>
  </si>
  <si>
    <t>文化の日</t>
    <rPh sb="0" eb="2">
      <t>ブンカ</t>
    </rPh>
    <rPh sb="3" eb="4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</si>
  <si>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</si>
  <si>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創立記念日</t>
    <rPh sb="0" eb="2">
      <t>ソウリツ</t>
    </rPh>
    <rPh sb="2" eb="5">
      <t>キネンビ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</si>
</sst>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hair">
        <color theme="4" tint="0.39994506668294322"/>
      </left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  <xf numFmtId="14" fontId="4" fillId="0" borderId="2" xfId="0" applyNumberFormat="1" applyFont="1" applyFill="1" applyBorder="1">
      <alignment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4" fontId="4" fillId="0" borderId="5" xfId="0" applyNumberFormat="1" applyFont="1" applyFill="1" applyBorder="1">
      <alignment vertical="center"/>
    </xf>
    <xf numFmtId="176" fontId="4" fillId="0" borderId="6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0" fontId="1" fillId="0" borderId="1" xfId="1" applyFill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2CAE-72E6-409C-B36D-FB85BE4759D3}">
  <dimension ref="A1:F33"/>
  <sheetViews>
    <sheetView tabSelected="1" workbookViewId="0">
      <selection activeCell="C3" sqref="C3"/>
    </sheetView>
  </sheetViews>
  <sheetFormatPr defaultColWidth="9" defaultRowHeight="18" x14ac:dyDescent="0.45"/>
  <cols>
    <col min="1" max="1" width="11.8984375" style="2" customWidth="1"/>
    <col min="2" max="2" width="5.19921875" style="2" bestFit="1" customWidth="1"/>
    <col min="3" max="3" width="14.19921875" style="2" customWidth="1"/>
    <col min="4" max="4" width="2.69921875" style="2" customWidth="1"/>
    <col min="5" max="5" width="11.5" style="2" customWidth="1"/>
    <col min="6" max="6" width="13" style="2" bestFit="1" customWidth="1"/>
    <col min="7" max="7" width="9" style="2"/>
    <col min="8" max="8" width="9.09765625" style="2" bestFit="1" customWidth="1"/>
    <col min="9" max="16384" width="9" style="2"/>
  </cols>
  <sheetData>
    <row r="1" spans="1:6" ht="18.600000000000001" thickBot="1" x14ac:dyDescent="0.5">
      <c r="A1" s="1" t="s">
        <v>0</v>
      </c>
      <c r="C1" s="3">
        <f ca="1">EOMONTH(A3,0)</f>
        <v>44530</v>
      </c>
      <c r="E1" s="12" t="s">
        <v>1</v>
      </c>
      <c r="F1" s="12"/>
    </row>
    <row r="2" spans="1:6" ht="18.600000000000001" thickBot="1" x14ac:dyDescent="0.5">
      <c r="A2" s="4" t="s">
        <v>2</v>
      </c>
      <c r="B2" s="4" t="s">
        <v>3</v>
      </c>
      <c r="C2" s="4" t="s">
        <v>4</v>
      </c>
      <c r="E2" s="3">
        <f ca="1">DATE(YEAR(TODAY()),11,3)</f>
        <v>44503</v>
      </c>
      <c r="F2" s="2" t="s">
        <v>5</v>
      </c>
    </row>
    <row r="3" spans="1:6" x14ac:dyDescent="0.45">
      <c r="A3" s="5">
        <f ca="1">DATE(YEAR(TODAY()),11,1)</f>
        <v>44501</v>
      </c>
      <c r="B3" s="6">
        <f ca="1">A3</f>
        <v>44501</v>
      </c>
      <c r="C3" s="7" t="str">
        <f ca="1">IF(WEEKDAY(A3)=2,"定休日",
IF(COUNTIF($E$2:$E$4,A3),"休業日",""))</f>
        <v>定休日</v>
      </c>
      <c r="E3" s="3">
        <f ca="1">DATE(YEAR(TODAY()),11,23)</f>
        <v>44523</v>
      </c>
      <c r="F3" s="2" t="s">
        <v>6</v>
      </c>
    </row>
    <row r="4" spans="1:6" x14ac:dyDescent="0.45">
      <c r="A4" s="8">
        <f ca="1">A3+1</f>
        <v>44502</v>
      </c>
      <c r="B4" s="9">
        <f t="shared" ref="B4:B33" ca="1" si="0">A4</f>
        <v>44502</v>
      </c>
      <c r="C4" s="10" t="str">
        <f t="shared" ref="C4:C30" ca="1" si="1">IF(WEEKDAY(A4)=2,"定休日",
IF(COUNTIF($E$2:$E$4,A4),"休業日",""))</f>
        <v/>
      </c>
      <c r="E4" s="3">
        <f ca="1">DATE(YEAR(TODAY()),11,25)</f>
        <v>44525</v>
      </c>
      <c r="F4" s="2" t="s">
        <v>7</v>
      </c>
    </row>
    <row r="5" spans="1:6" x14ac:dyDescent="0.45">
      <c r="A5" s="8">
        <f t="shared" ref="A5:A30" ca="1" si="2">A4+1</f>
        <v>44503</v>
      </c>
      <c r="B5" s="9">
        <f t="shared" ca="1" si="0"/>
        <v>44503</v>
      </c>
      <c r="C5" s="10" t="str">
        <f t="shared" ca="1" si="1"/>
        <v>休業日</v>
      </c>
    </row>
    <row r="6" spans="1:6" x14ac:dyDescent="0.45">
      <c r="A6" s="8">
        <f t="shared" ca="1" si="2"/>
        <v>44504</v>
      </c>
      <c r="B6" s="9">
        <f t="shared" ca="1" si="0"/>
        <v>44504</v>
      </c>
      <c r="C6" s="10" t="str">
        <f t="shared" ca="1" si="1"/>
        <v/>
      </c>
    </row>
    <row r="7" spans="1:6" x14ac:dyDescent="0.45">
      <c r="A7" s="8">
        <f t="shared" ca="1" si="2"/>
        <v>44505</v>
      </c>
      <c r="B7" s="9">
        <f t="shared" ca="1" si="0"/>
        <v>44505</v>
      </c>
      <c r="C7" s="10" t="str">
        <f t="shared" ca="1" si="1"/>
        <v/>
      </c>
    </row>
    <row r="8" spans="1:6" x14ac:dyDescent="0.45">
      <c r="A8" s="8">
        <f t="shared" ca="1" si="2"/>
        <v>44506</v>
      </c>
      <c r="B8" s="9">
        <f t="shared" ca="1" si="0"/>
        <v>44506</v>
      </c>
      <c r="C8" s="10" t="str">
        <f t="shared" ca="1" si="1"/>
        <v/>
      </c>
    </row>
    <row r="9" spans="1:6" x14ac:dyDescent="0.45">
      <c r="A9" s="8">
        <f t="shared" ca="1" si="2"/>
        <v>44507</v>
      </c>
      <c r="B9" s="9">
        <f t="shared" ca="1" si="0"/>
        <v>44507</v>
      </c>
      <c r="C9" s="10" t="str">
        <f t="shared" ca="1" si="1"/>
        <v/>
      </c>
    </row>
    <row r="10" spans="1:6" x14ac:dyDescent="0.45">
      <c r="A10" s="8">
        <f t="shared" ca="1" si="2"/>
        <v>44508</v>
      </c>
      <c r="B10" s="9">
        <f t="shared" ca="1" si="0"/>
        <v>44508</v>
      </c>
      <c r="C10" s="10" t="str">
        <f t="shared" ca="1" si="1"/>
        <v>定休日</v>
      </c>
    </row>
    <row r="11" spans="1:6" x14ac:dyDescent="0.45">
      <c r="A11" s="8">
        <f t="shared" ca="1" si="2"/>
        <v>44509</v>
      </c>
      <c r="B11" s="9">
        <f t="shared" ca="1" si="0"/>
        <v>44509</v>
      </c>
      <c r="C11" s="10" t="str">
        <f t="shared" ca="1" si="1"/>
        <v/>
      </c>
    </row>
    <row r="12" spans="1:6" x14ac:dyDescent="0.45">
      <c r="A12" s="8">
        <f t="shared" ca="1" si="2"/>
        <v>44510</v>
      </c>
      <c r="B12" s="9">
        <f t="shared" ca="1" si="0"/>
        <v>44510</v>
      </c>
      <c r="C12" s="10" t="str">
        <f t="shared" ca="1" si="1"/>
        <v/>
      </c>
    </row>
    <row r="13" spans="1:6" x14ac:dyDescent="0.45">
      <c r="A13" s="8">
        <f t="shared" ca="1" si="2"/>
        <v>44511</v>
      </c>
      <c r="B13" s="9">
        <f t="shared" ca="1" si="0"/>
        <v>44511</v>
      </c>
      <c r="C13" s="10" t="str">
        <f t="shared" ca="1" si="1"/>
        <v/>
      </c>
    </row>
    <row r="14" spans="1:6" x14ac:dyDescent="0.45">
      <c r="A14" s="8">
        <f t="shared" ca="1" si="2"/>
        <v>44512</v>
      </c>
      <c r="B14" s="9">
        <f t="shared" ca="1" si="0"/>
        <v>44512</v>
      </c>
      <c r="C14" s="10" t="str">
        <f t="shared" ca="1" si="1"/>
        <v/>
      </c>
    </row>
    <row r="15" spans="1:6" x14ac:dyDescent="0.45">
      <c r="A15" s="8">
        <f t="shared" ca="1" si="2"/>
        <v>44513</v>
      </c>
      <c r="B15" s="9">
        <f t="shared" ca="1" si="0"/>
        <v>44513</v>
      </c>
      <c r="C15" s="10" t="str">
        <f t="shared" ca="1" si="1"/>
        <v/>
      </c>
    </row>
    <row r="16" spans="1:6" x14ac:dyDescent="0.45">
      <c r="A16" s="8">
        <f t="shared" ca="1" si="2"/>
        <v>44514</v>
      </c>
      <c r="B16" s="9">
        <f t="shared" ca="1" si="0"/>
        <v>44514</v>
      </c>
      <c r="C16" s="10" t="str">
        <f t="shared" ca="1" si="1"/>
        <v/>
      </c>
    </row>
    <row r="17" spans="1:3" x14ac:dyDescent="0.45">
      <c r="A17" s="8">
        <f t="shared" ca="1" si="2"/>
        <v>44515</v>
      </c>
      <c r="B17" s="9">
        <f t="shared" ca="1" si="0"/>
        <v>44515</v>
      </c>
      <c r="C17" s="10" t="str">
        <f t="shared" ca="1" si="1"/>
        <v>定休日</v>
      </c>
    </row>
    <row r="18" spans="1:3" x14ac:dyDescent="0.45">
      <c r="A18" s="8">
        <f t="shared" ca="1" si="2"/>
        <v>44516</v>
      </c>
      <c r="B18" s="9">
        <f t="shared" ca="1" si="0"/>
        <v>44516</v>
      </c>
      <c r="C18" s="10" t="str">
        <f t="shared" ca="1" si="1"/>
        <v/>
      </c>
    </row>
    <row r="19" spans="1:3" x14ac:dyDescent="0.45">
      <c r="A19" s="8">
        <f t="shared" ca="1" si="2"/>
        <v>44517</v>
      </c>
      <c r="B19" s="9">
        <f t="shared" ca="1" si="0"/>
        <v>44517</v>
      </c>
      <c r="C19" s="10" t="str">
        <f t="shared" ca="1" si="1"/>
        <v/>
      </c>
    </row>
    <row r="20" spans="1:3" x14ac:dyDescent="0.45">
      <c r="A20" s="8">
        <f t="shared" ca="1" si="2"/>
        <v>44518</v>
      </c>
      <c r="B20" s="9">
        <f t="shared" ca="1" si="0"/>
        <v>44518</v>
      </c>
      <c r="C20" s="10" t="str">
        <f t="shared" ca="1" si="1"/>
        <v/>
      </c>
    </row>
    <row r="21" spans="1:3" x14ac:dyDescent="0.45">
      <c r="A21" s="8">
        <f t="shared" ca="1" si="2"/>
        <v>44519</v>
      </c>
      <c r="B21" s="9">
        <f t="shared" ca="1" si="0"/>
        <v>44519</v>
      </c>
      <c r="C21" s="10" t="str">
        <f t="shared" ca="1" si="1"/>
        <v/>
      </c>
    </row>
    <row r="22" spans="1:3" x14ac:dyDescent="0.45">
      <c r="A22" s="8">
        <f t="shared" ca="1" si="2"/>
        <v>44520</v>
      </c>
      <c r="B22" s="9">
        <f t="shared" ca="1" si="0"/>
        <v>44520</v>
      </c>
      <c r="C22" s="10" t="str">
        <f t="shared" ca="1" si="1"/>
        <v/>
      </c>
    </row>
    <row r="23" spans="1:3" x14ac:dyDescent="0.45">
      <c r="A23" s="8">
        <f t="shared" ca="1" si="2"/>
        <v>44521</v>
      </c>
      <c r="B23" s="9">
        <f t="shared" ca="1" si="0"/>
        <v>44521</v>
      </c>
      <c r="C23" s="10" t="str">
        <f t="shared" ca="1" si="1"/>
        <v/>
      </c>
    </row>
    <row r="24" spans="1:3" x14ac:dyDescent="0.45">
      <c r="A24" s="8">
        <f t="shared" ca="1" si="2"/>
        <v>44522</v>
      </c>
      <c r="B24" s="9">
        <f t="shared" ca="1" si="0"/>
        <v>44522</v>
      </c>
      <c r="C24" s="10" t="str">
        <f t="shared" ca="1" si="1"/>
        <v>定休日</v>
      </c>
    </row>
    <row r="25" spans="1:3" x14ac:dyDescent="0.45">
      <c r="A25" s="8">
        <f t="shared" ca="1" si="2"/>
        <v>44523</v>
      </c>
      <c r="B25" s="9">
        <f t="shared" ca="1" si="0"/>
        <v>44523</v>
      </c>
      <c r="C25" s="10" t="str">
        <f t="shared" ca="1" si="1"/>
        <v>休業日</v>
      </c>
    </row>
    <row r="26" spans="1:3" x14ac:dyDescent="0.45">
      <c r="A26" s="8">
        <f t="shared" ca="1" si="2"/>
        <v>44524</v>
      </c>
      <c r="B26" s="9">
        <f t="shared" ca="1" si="0"/>
        <v>44524</v>
      </c>
      <c r="C26" s="10" t="str">
        <f t="shared" ca="1" si="1"/>
        <v/>
      </c>
    </row>
    <row r="27" spans="1:3" x14ac:dyDescent="0.45">
      <c r="A27" s="8">
        <f t="shared" ca="1" si="2"/>
        <v>44525</v>
      </c>
      <c r="B27" s="9">
        <f t="shared" ca="1" si="0"/>
        <v>44525</v>
      </c>
      <c r="C27" s="10" t="str">
        <f t="shared" ca="1" si="1"/>
        <v>休業日</v>
      </c>
    </row>
    <row r="28" spans="1:3" x14ac:dyDescent="0.45">
      <c r="A28" s="8">
        <f t="shared" ca="1" si="2"/>
        <v>44526</v>
      </c>
      <c r="B28" s="9">
        <f t="shared" ca="1" si="0"/>
        <v>44526</v>
      </c>
      <c r="C28" s="10" t="str">
        <f t="shared" ca="1" si="1"/>
        <v/>
      </c>
    </row>
    <row r="29" spans="1:3" x14ac:dyDescent="0.45">
      <c r="A29" s="8">
        <f t="shared" ca="1" si="2"/>
        <v>44527</v>
      </c>
      <c r="B29" s="9">
        <f t="shared" ca="1" si="0"/>
        <v>44527</v>
      </c>
      <c r="C29" s="10" t="str">
        <f t="shared" ca="1" si="1"/>
        <v/>
      </c>
    </row>
    <row r="30" spans="1:3" x14ac:dyDescent="0.45">
      <c r="A30" s="8">
        <f t="shared" ca="1" si="2"/>
        <v>44528</v>
      </c>
      <c r="B30" s="9">
        <f t="shared" ca="1" si="0"/>
        <v>44528</v>
      </c>
      <c r="C30" s="10" t="str">
        <f t="shared" ca="1" si="1"/>
        <v/>
      </c>
    </row>
    <row r="31" spans="1:3" x14ac:dyDescent="0.45">
      <c r="A31" s="8">
        <f ca="1">IF(A30=$C$1,"",A30+1)</f>
        <v>44529</v>
      </c>
      <c r="B31" s="9">
        <f t="shared" ca="1" si="0"/>
        <v>44529</v>
      </c>
      <c r="C31" s="10" t="str">
        <f ca="1">IF(A31="","",IF(WEEKDAY(A31)=2,"定休日",IF(COUNTIF($E$2:$E$4,A31),"休業日","")))</f>
        <v>定休日</v>
      </c>
    </row>
    <row r="32" spans="1:3" x14ac:dyDescent="0.45">
      <c r="A32" s="8">
        <f ca="1">IF(A31=$C$1,"",A31+1)</f>
        <v>44530</v>
      </c>
      <c r="B32" s="9">
        <f t="shared" ca="1" si="0"/>
        <v>44530</v>
      </c>
      <c r="C32" s="10" t="str">
        <f t="shared" ref="C32:C33" ca="1" si="3">IF(A32="","",IF(WEEKDAY(A32)=2,"定休日",IF(COUNTIF($E$2:$E$4,A32),"休業日","")))</f>
        <v/>
      </c>
    </row>
    <row r="33" spans="1:3" x14ac:dyDescent="0.45">
      <c r="A33" s="8" t="str">
        <f ca="1">IF(A32=$C$1,"",A32+1)</f>
        <v/>
      </c>
      <c r="B33" s="11" t="str">
        <f t="shared" ca="1" si="0"/>
        <v/>
      </c>
      <c r="C33" s="10" t="str">
        <f t="shared" ca="1" si="3"/>
        <v/>
      </c>
    </row>
  </sheetData>
  <mergeCells count="1">
    <mergeCell ref="E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2020-10-26T12:27:54Z</dcterms:created>
  <dcterms:modified xsi:type="dcterms:W3CDTF">2021-01-03T08:46:42Z</dcterms:modified>
</cp:coreProperties>
</file>