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6A8226E6-82EC-4FE6-B521-65DFE7C1BC1D}" xr6:coauthVersionLast="45" xr6:coauthVersionMax="45" xr10:uidLastSave="{00000000-0000-0000-0000-000000000000}"/>
  <bookViews>
    <workbookView xWindow="12540" yWindow="744" windowWidth="10272" windowHeight="9444" xr2:uid="{39F46CB8-4C45-4454-8354-7A9CBCC4CF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E8" i="1" l="1"/>
  <c r="F8" i="1" l="1"/>
  <c r="G8" i="1" s="1"/>
  <c r="E4" i="1"/>
  <c r="F4" i="1" s="1"/>
  <c r="E5" i="1"/>
  <c r="F5" i="1" s="1"/>
  <c r="E6" i="1"/>
  <c r="E7" i="1"/>
  <c r="E3" i="1"/>
  <c r="F3" i="1" s="1"/>
  <c r="F7" i="1" l="1"/>
  <c r="G7" i="1" s="1"/>
  <c r="F6" i="1"/>
  <c r="G6" i="1" s="1"/>
  <c r="G4" i="1"/>
  <c r="G3" i="1"/>
  <c r="G5" i="1"/>
</calcChain>
</file>

<file path=xl/sharedStrings.xml><?xml version="1.0" encoding="utf-8"?>
<sst xmlns="http://schemas.openxmlformats.org/spreadsheetml/2006/main" count="12" uniqueCount="12">
  <si>
    <t>勤怠表</t>
    <rPh sb="0" eb="2">
      <t>キンタイ</t>
    </rPh>
    <rPh sb="2" eb="3">
      <t>ヒョウ</t>
    </rPh>
    <phoneticPr fontId="2"/>
  </si>
  <si>
    <t>日</t>
    <rPh sb="0" eb="1">
      <t>ニチ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</si>
  <si>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</si>
  <si>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</si>
  <si>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</si>
  <si>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残業時間</t>
    <rPh sb="0" eb="2">
      <t>ザンギョウ</t>
    </rPh>
    <rPh sb="2" eb="4">
      <t>ジカン</t>
    </rPh>
    <phoneticPr fontId="2"/>
  </si>
  <si>
    <t>編集部</t>
    <rPh sb="0" eb="2">
      <t>ヘンシュウ</t>
    </rPh>
    <rPh sb="2" eb="3">
      <t>ブ</t>
    </rPh>
    <phoneticPr fontId="1"/>
  </si>
  <si>
    <t>増岡 佑介</t>
    <rPh sb="0" eb="2">
      <t>マスオカ</t>
    </rPh>
    <rPh sb="3" eb="5">
      <t>ユウスケ</t>
    </rPh>
    <phoneticPr fontId="1"/>
  </si>
  <si>
    <t>始業時刻</t>
    <rPh sb="0" eb="2">
      <t>シギョウ</t>
    </rPh>
    <rPh sb="2" eb="4">
      <t>ジコク</t>
    </rPh>
    <phoneticPr fontId="1"/>
  </si>
  <si>
    <t>終業時刻</t>
    <rPh sb="0" eb="2">
      <t>シュウギョウ</t>
    </rPh>
    <rPh sb="2" eb="4">
      <t>ジコク</t>
    </rPh>
    <phoneticPr fontId="1"/>
  </si>
  <si>
    <t>▼打刻時間</t>
    <rPh sb="1" eb="3">
      <t>ダコク</t>
    </rPh>
    <rPh sb="3" eb="5">
      <t>ジカン</t>
    </rPh>
    <phoneticPr fontId="1"/>
  </si>
  <si>
    <t>▼勤務時間計算</t>
    <rPh sb="1" eb="3">
      <t>キンム</t>
    </rPh>
    <rPh sb="3" eb="5">
      <t>ジカン</t>
    </rPh>
    <rPh sb="5" eb="7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</si>
</sst>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[$-F400]h:mm:ss\ AM/P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20" fontId="4" fillId="0" borderId="0" xfId="0" applyNumberFormat="1" applyFont="1" applyFill="1" applyBorder="1">
      <alignment vertical="center"/>
    </xf>
    <xf numFmtId="177" fontId="4" fillId="0" borderId="0" xfId="0" applyNumberFormat="1" applyFont="1" applyFill="1" applyBorder="1">
      <alignment vertical="center"/>
    </xf>
    <xf numFmtId="0" fontId="3" fillId="0" borderId="0" xfId="2">
      <alignment vertical="center"/>
    </xf>
    <xf numFmtId="0" fontId="3" fillId="0" borderId="1" xfId="1" applyFill="1" applyAlignment="1">
      <alignment horizontal="center" vertical="center"/>
    </xf>
    <xf numFmtId="0" fontId="3" fillId="0" borderId="0" xfId="2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177" fontId="4" fillId="2" borderId="0" xfId="0" applyNumberFormat="1" applyFont="1" applyFill="1" applyBorder="1">
      <alignment vertical="center"/>
    </xf>
    <xf numFmtId="21" fontId="4" fillId="0" borderId="0" xfId="0" applyNumberFormat="1" applyFont="1">
      <alignment vertical="center"/>
    </xf>
    <xf numFmtId="20" fontId="4" fillId="0" borderId="0" xfId="0" applyNumberFormat="1" applyFont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003E-6AF6-4775-91B1-020A685B4430}">
  <dimension ref="A1:I11"/>
  <sheetViews>
    <sheetView tabSelected="1" workbookViewId="0">
      <selection activeCell="D3" sqref="D3"/>
    </sheetView>
  </sheetViews>
  <sheetFormatPr defaultColWidth="9" defaultRowHeight="18" x14ac:dyDescent="0.45"/>
  <cols>
    <col min="1" max="1" width="7" style="1" customWidth="1"/>
    <col min="2" max="5" width="8.5" style="1" customWidth="1"/>
    <col min="6" max="6" width="9" style="1"/>
    <col min="7" max="7" width="10.19921875" style="1" bestFit="1" customWidth="1"/>
    <col min="8" max="16384" width="9" style="1"/>
  </cols>
  <sheetData>
    <row r="1" spans="1:9" x14ac:dyDescent="0.45">
      <c r="A1" s="6" t="s">
        <v>0</v>
      </c>
      <c r="B1" s="6" t="s">
        <v>10</v>
      </c>
      <c r="D1" s="6" t="s">
        <v>11</v>
      </c>
      <c r="F1" s="8" t="s">
        <v>6</v>
      </c>
      <c r="G1" s="2" t="s">
        <v>7</v>
      </c>
    </row>
    <row r="2" spans="1:9" ht="18.600000000000001" thickBot="1" x14ac:dyDescent="0.5">
      <c r="A2" s="7" t="s">
        <v>1</v>
      </c>
      <c r="B2" s="7" t="s">
        <v>2</v>
      </c>
      <c r="C2" s="7" t="s">
        <v>3</v>
      </c>
      <c r="D2" s="7" t="s">
        <v>8</v>
      </c>
      <c r="E2" s="7" t="s">
        <v>9</v>
      </c>
      <c r="F2" s="7" t="s">
        <v>4</v>
      </c>
      <c r="G2" s="7" t="s">
        <v>5</v>
      </c>
    </row>
    <row r="3" spans="1:9" x14ac:dyDescent="0.45">
      <c r="A3" s="3">
        <v>44348</v>
      </c>
      <c r="B3" s="5">
        <v>0.36131944444444447</v>
      </c>
      <c r="C3" s="5">
        <v>0.729375</v>
      </c>
      <c r="D3" s="10">
        <f>MAX(_xlfn.CEILING.MATH(TEXT(B3,"h:mm")*1,"0:15"),"9:00")</f>
        <v>0.375</v>
      </c>
      <c r="E3" s="5">
        <f>C3</f>
        <v>0.729375</v>
      </c>
      <c r="F3" s="4">
        <f>IF((E3-D3)&lt;0,_xlfn.FLOOR.MATH(TEXT(E3+1-D3-"1:00","h:mm")*1,"0:10"),_xlfn.FLOOR.MATH(TEXT(E3-D3-"1:00","h:mm")*1,"0:10"))</f>
        <v>0.3125</v>
      </c>
      <c r="G3" s="9">
        <f>(F3-"7:00")*24</f>
        <v>0.49999999999999956</v>
      </c>
    </row>
    <row r="4" spans="1:9" x14ac:dyDescent="0.45">
      <c r="A4" s="3">
        <v>44349</v>
      </c>
      <c r="B4" s="5">
        <v>0.37532407407407403</v>
      </c>
      <c r="C4" s="5">
        <v>6.3020833333333331E-2</v>
      </c>
      <c r="D4" s="10">
        <f t="shared" ref="D4:D8" si="0">MAX(_xlfn.CEILING.MATH(TEXT(B4,"h:mm")*1,"0:15"),"9:00")</f>
        <v>0.375</v>
      </c>
      <c r="E4" s="5">
        <f t="shared" ref="E4:E8" si="1">C4</f>
        <v>6.3020833333333331E-2</v>
      </c>
      <c r="F4" s="4">
        <f t="shared" ref="F4:F8" si="2">IF((E4-D4)&lt;0,_xlfn.FLOOR.MATH(TEXT(E4+1-D4-"1:00","h:mm")*1,"0:10"),_xlfn.FLOOR.MATH(TEXT(E4-D4-"1:00","h:mm")*1,"0:10"))</f>
        <v>0.64583333333333326</v>
      </c>
      <c r="G4" s="9">
        <f t="shared" ref="G4:G8" si="3">(F4-"7:00")*24</f>
        <v>8.4999999999999982</v>
      </c>
    </row>
    <row r="5" spans="1:9" x14ac:dyDescent="0.45">
      <c r="A5" s="3">
        <v>44350</v>
      </c>
      <c r="B5" s="5">
        <v>0.53863425925925923</v>
      </c>
      <c r="C5" s="5">
        <v>0.70833333333333337</v>
      </c>
      <c r="D5" s="10">
        <f t="shared" si="0"/>
        <v>0.54166666666666663</v>
      </c>
      <c r="E5" s="5">
        <f t="shared" si="1"/>
        <v>0.70833333333333337</v>
      </c>
      <c r="F5" s="4">
        <f t="shared" si="2"/>
        <v>0.125</v>
      </c>
      <c r="G5" s="9">
        <f t="shared" si="3"/>
        <v>-4</v>
      </c>
    </row>
    <row r="6" spans="1:9" x14ac:dyDescent="0.45">
      <c r="A6" s="3">
        <v>44351</v>
      </c>
      <c r="B6" s="5">
        <v>0.41078703703703701</v>
      </c>
      <c r="C6" s="5">
        <v>0.9797569444444445</v>
      </c>
      <c r="D6" s="10">
        <f t="shared" si="0"/>
        <v>0.41666666666666663</v>
      </c>
      <c r="E6" s="5">
        <f t="shared" si="1"/>
        <v>0.9797569444444445</v>
      </c>
      <c r="F6" s="4">
        <f t="shared" si="2"/>
        <v>0.52083333333333326</v>
      </c>
      <c r="G6" s="9">
        <f t="shared" si="3"/>
        <v>5.4999999999999982</v>
      </c>
    </row>
    <row r="7" spans="1:9" x14ac:dyDescent="0.45">
      <c r="A7" s="3">
        <v>44355</v>
      </c>
      <c r="B7" s="5">
        <v>0.38590277777777776</v>
      </c>
      <c r="C7" s="5">
        <v>0.60451388888888891</v>
      </c>
      <c r="D7" s="10">
        <f t="shared" si="0"/>
        <v>0.38541666666666663</v>
      </c>
      <c r="E7" s="5">
        <f t="shared" si="1"/>
        <v>0.60451388888888891</v>
      </c>
      <c r="F7" s="4">
        <f t="shared" si="2"/>
        <v>0.1736111111111111</v>
      </c>
      <c r="G7" s="9">
        <f t="shared" si="3"/>
        <v>-2.8333333333333339</v>
      </c>
    </row>
    <row r="8" spans="1:9" x14ac:dyDescent="0.45">
      <c r="A8" s="3">
        <v>44356</v>
      </c>
      <c r="B8" s="11">
        <v>0.36907407407407411</v>
      </c>
      <c r="C8" s="5">
        <v>0.91666666666666663</v>
      </c>
      <c r="D8" s="10">
        <f t="shared" si="0"/>
        <v>0.375</v>
      </c>
      <c r="E8" s="5">
        <f t="shared" si="1"/>
        <v>0.91666666666666663</v>
      </c>
      <c r="F8" s="4">
        <f t="shared" si="2"/>
        <v>0.5</v>
      </c>
      <c r="G8" s="9">
        <f t="shared" si="3"/>
        <v>5</v>
      </c>
    </row>
    <row r="10" spans="1:9" x14ac:dyDescent="0.45">
      <c r="I10" s="12"/>
    </row>
    <row r="11" spans="1:9" x14ac:dyDescent="0.45">
      <c r="I11" s="1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2020-10-31T08:49:16Z</dcterms:created>
  <dcterms:modified xsi:type="dcterms:W3CDTF">2021-01-03T09:55:42Z</dcterms:modified>
</cp:coreProperties>
</file>