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7\"/>
    </mc:Choice>
  </mc:AlternateContent>
  <xr:revisionPtr revIDLastSave="0" documentId="13_ncr:1_{045732CA-329C-4214-8085-097A3F4162C9}" xr6:coauthVersionLast="46" xr6:coauthVersionMax="46" xr10:uidLastSave="{00000000-0000-0000-0000-000000000000}"/>
  <bookViews>
    <workbookView xWindow="336" yWindow="864" windowWidth="12288" windowHeight="9216" xr2:uid="{D8654023-4D4F-4B40-940B-065C8C97136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1" l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  <c r="H2" i="1" l="1"/>
  <c r="G6" i="1" s="1"/>
  <c r="F5" i="1"/>
  <c r="I5" i="1" l="1"/>
  <c r="H5" i="1"/>
  <c r="G7" i="1"/>
  <c r="F6" i="1"/>
  <c r="H6" i="1" s="1"/>
  <c r="I6" i="1" l="1"/>
  <c r="G8" i="1"/>
  <c r="I8" i="1" s="1"/>
  <c r="F7" i="1"/>
  <c r="H7" i="1" s="1"/>
  <c r="I7" i="1" l="1"/>
  <c r="G9" i="1"/>
  <c r="I9" i="1" s="1"/>
  <c r="F8" i="1"/>
  <c r="H8" i="1" s="1"/>
  <c r="G10" i="1" l="1"/>
  <c r="I10" i="1" s="1"/>
  <c r="F9" i="1"/>
  <c r="H9" i="1" s="1"/>
  <c r="G11" i="1" l="1"/>
  <c r="I11" i="1" s="1"/>
  <c r="F10" i="1"/>
  <c r="H10" i="1" s="1"/>
  <c r="G12" i="1" l="1"/>
  <c r="I12" i="1" s="1"/>
  <c r="F11" i="1"/>
  <c r="H11" i="1" s="1"/>
  <c r="G13" i="1" l="1"/>
  <c r="I13" i="1" s="1"/>
  <c r="F12" i="1"/>
  <c r="H12" i="1" s="1"/>
  <c r="G14" i="1" l="1"/>
  <c r="I14" i="1" s="1"/>
  <c r="F13" i="1"/>
  <c r="H13" i="1" s="1"/>
  <c r="G15" i="1" l="1"/>
  <c r="I15" i="1" s="1"/>
  <c r="F14" i="1"/>
  <c r="H14" i="1" s="1"/>
  <c r="F15" i="1" l="1"/>
  <c r="H15" i="1" s="1"/>
  <c r="G16" i="1"/>
  <c r="I16" i="1" s="1"/>
  <c r="G17" i="1" l="1"/>
  <c r="I17" i="1" s="1"/>
  <c r="F16" i="1"/>
  <c r="H16" i="1" s="1"/>
  <c r="G18" i="1" l="1"/>
  <c r="I18" i="1" s="1"/>
  <c r="F17" i="1"/>
  <c r="H17" i="1" s="1"/>
  <c r="G19" i="1" l="1"/>
  <c r="I19" i="1" s="1"/>
  <c r="F18" i="1"/>
  <c r="H18" i="1" s="1"/>
  <c r="G20" i="1" l="1"/>
  <c r="I20" i="1" s="1"/>
  <c r="F19" i="1"/>
  <c r="H19" i="1" s="1"/>
  <c r="F20" i="1" l="1"/>
  <c r="H20" i="1" s="1"/>
  <c r="G21" i="1"/>
  <c r="F21" i="1" l="1"/>
  <c r="G22" i="1"/>
  <c r="H21" i="1" l="1"/>
  <c r="I21" i="1"/>
  <c r="F22" i="1"/>
  <c r="G23" i="1"/>
  <c r="I22" i="1" l="1"/>
  <c r="H22" i="1"/>
  <c r="F23" i="1"/>
  <c r="G24" i="1"/>
  <c r="I23" i="1" l="1"/>
  <c r="H23" i="1"/>
  <c r="F24" i="1"/>
  <c r="G25" i="1"/>
  <c r="H24" i="1" l="1"/>
  <c r="I24" i="1"/>
  <c r="F25" i="1"/>
  <c r="G26" i="1"/>
  <c r="H25" i="1" l="1"/>
  <c r="I25" i="1"/>
  <c r="F26" i="1"/>
  <c r="G27" i="1"/>
  <c r="I26" i="1" l="1"/>
  <c r="H26" i="1"/>
  <c r="F27" i="1"/>
  <c r="G28" i="1"/>
  <c r="I27" i="1" l="1"/>
  <c r="H27" i="1"/>
  <c r="F28" i="1"/>
  <c r="G29" i="1"/>
  <c r="H28" i="1" l="1"/>
  <c r="I28" i="1"/>
  <c r="F29" i="1"/>
  <c r="G30" i="1"/>
  <c r="H29" i="1" l="1"/>
  <c r="I29" i="1"/>
  <c r="F30" i="1"/>
  <c r="G31" i="1"/>
  <c r="I30" i="1" l="1"/>
  <c r="H30" i="1"/>
  <c r="F31" i="1"/>
  <c r="G32" i="1"/>
  <c r="I31" i="1" l="1"/>
  <c r="H31" i="1"/>
  <c r="F32" i="1"/>
  <c r="G33" i="1"/>
  <c r="H32" i="1" l="1"/>
  <c r="I32" i="1"/>
  <c r="F33" i="1"/>
  <c r="G34" i="1"/>
  <c r="H33" i="1" l="1"/>
  <c r="I33" i="1"/>
  <c r="F34" i="1"/>
  <c r="I34" i="1" l="1"/>
  <c r="H34" i="1"/>
</calcChain>
</file>

<file path=xl/sharedStrings.xml><?xml version="1.0" encoding="utf-8"?>
<sst xmlns="http://schemas.openxmlformats.org/spreadsheetml/2006/main" count="30" uniqueCount="17">
  <si>
    <t>日付</t>
    <rPh sb="0" eb="2">
      <t>ヒヅケ</t>
    </rPh>
    <phoneticPr fontId="4"/>
  </si>
  <si>
    <t>顧客名</t>
    <rPh sb="0" eb="2">
      <t>コキャク</t>
    </rPh>
    <rPh sb="2" eb="3">
      <t>メイ</t>
    </rPh>
    <phoneticPr fontId="4"/>
  </si>
  <si>
    <t>金額</t>
    <rPh sb="0" eb="2">
      <t>キンガク</t>
    </rPh>
    <phoneticPr fontId="4"/>
  </si>
  <si>
    <t>No</t>
    <phoneticPr fontId="4"/>
  </si>
  <si>
    <t>吉本 美咲</t>
  </si>
  <si>
    <t>山元 祐樹</t>
  </si>
  <si>
    <t>河西 晶</t>
  </si>
  <si>
    <t>結城 深雪</t>
  </si>
  <si>
    <t>山元 祐樹</t>
    <phoneticPr fontId="3"/>
  </si>
  <si>
    <t>結城 深雪</t>
    <phoneticPr fontId="3"/>
  </si>
  <si>
    <t>該当行</t>
    <rPh sb="0" eb="2">
      <t>ガイトウ</t>
    </rPh>
    <rPh sb="2" eb="3">
      <t>ギョウ</t>
    </rPh>
    <phoneticPr fontId="3"/>
  </si>
  <si>
    <t>吉本 美咲</t>
    <rPh sb="0" eb="2">
      <t>ヨシモト</t>
    </rPh>
    <rPh sb="3" eb="5">
      <t>ミサキ</t>
    </rPh>
    <phoneticPr fontId="3"/>
  </si>
  <si>
    <t>吉本 美咲</t>
    <phoneticPr fontId="3"/>
  </si>
  <si>
    <t>河西 晶</t>
    <phoneticPr fontId="3"/>
  </si>
  <si>
    <t>検索顧客名</t>
    <rPh sb="0" eb="2">
      <t>ケンサク</t>
    </rPh>
    <rPh sb="2" eb="4">
      <t>コキャク</t>
    </rPh>
    <rPh sb="4" eb="5">
      <t>メイ</t>
    </rPh>
    <phoneticPr fontId="3"/>
  </si>
  <si>
    <t>該当件数</t>
    <rPh sb="0" eb="2">
      <t>ガイトウ</t>
    </rPh>
    <rPh sb="2" eb="4">
      <t>ケンスウ</t>
    </rPh>
    <phoneticPr fontId="4"/>
  </si>
  <si>
    <t>判定</t>
    <rPh sb="0" eb="2">
      <t>ハンテイ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</si>
</sst>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medium">
        <color theme="4" tint="0.39997558519241921"/>
      </top>
      <bottom style="hair">
        <color theme="4" tint="-0.24994659260841701"/>
      </bottom>
      <diagonal/>
    </border>
    <border>
      <left/>
      <right/>
      <top style="hair">
        <color theme="4" tint="-0.24994659260841701"/>
      </top>
      <bottom style="hair">
        <color theme="4" tint="-0.24994659260841701"/>
      </bottom>
      <diagonal/>
    </border>
    <border>
      <left/>
      <right/>
      <top style="hair">
        <color theme="4" tint="-0.24994659260841701"/>
      </top>
      <bottom/>
      <diagonal/>
    </border>
    <border>
      <left/>
      <right style="medium">
        <color theme="4" tint="0.39994506668294322"/>
      </right>
      <top/>
      <bottom/>
      <diagonal/>
    </border>
    <border>
      <left/>
      <right/>
      <top/>
      <bottom style="medium">
        <color theme="4" tint="0.39994506668294322"/>
      </bottom>
      <diagonal/>
    </border>
    <border>
      <left/>
      <right style="medium">
        <color theme="4" tint="0.39994506668294322"/>
      </right>
      <top/>
      <bottom style="medium">
        <color theme="4" tint="0.39994506668294322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38" fontId="0" fillId="0" borderId="0" xfId="1" applyFont="1">
      <alignment vertical="center"/>
    </xf>
    <xf numFmtId="14" fontId="0" fillId="0" borderId="0" xfId="0" applyNumberFormat="1">
      <alignment vertical="center"/>
    </xf>
    <xf numFmtId="0" fontId="2" fillId="0" borderId="1" xfId="2">
      <alignment vertical="center"/>
    </xf>
    <xf numFmtId="0" fontId="0" fillId="2" borderId="2" xfId="0" applyFill="1" applyBorder="1">
      <alignment vertical="center"/>
    </xf>
    <xf numFmtId="0" fontId="0" fillId="0" borderId="2" xfId="0" applyBorder="1">
      <alignment vertical="center"/>
    </xf>
    <xf numFmtId="14" fontId="0" fillId="2" borderId="2" xfId="0" applyNumberFormat="1" applyFill="1" applyBorder="1">
      <alignment vertical="center"/>
    </xf>
    <xf numFmtId="38" fontId="0" fillId="2" borderId="2" xfId="1" applyFont="1" applyFill="1" applyBorder="1">
      <alignment vertical="center"/>
    </xf>
    <xf numFmtId="0" fontId="0" fillId="2" borderId="3" xfId="0" applyFill="1" applyBorder="1">
      <alignment vertical="center"/>
    </xf>
    <xf numFmtId="14" fontId="0" fillId="2" borderId="3" xfId="0" applyNumberFormat="1" applyFill="1" applyBorder="1">
      <alignment vertical="center"/>
    </xf>
    <xf numFmtId="38" fontId="0" fillId="2" borderId="3" xfId="1" applyFont="1" applyFill="1" applyBorder="1">
      <alignment vertical="center"/>
    </xf>
    <xf numFmtId="0" fontId="0" fillId="2" borderId="3" xfId="0" applyNumberFormat="1" applyFill="1" applyBorder="1">
      <alignment vertical="center"/>
    </xf>
    <xf numFmtId="0" fontId="0" fillId="2" borderId="4" xfId="0" applyFill="1" applyBorder="1">
      <alignment vertical="center"/>
    </xf>
    <xf numFmtId="14" fontId="0" fillId="2" borderId="4" xfId="0" applyNumberFormat="1" applyFill="1" applyBorder="1">
      <alignment vertical="center"/>
    </xf>
    <xf numFmtId="38" fontId="0" fillId="2" borderId="4" xfId="1" applyFont="1" applyFill="1" applyBorder="1">
      <alignment vertical="center"/>
    </xf>
    <xf numFmtId="14" fontId="0" fillId="0" borderId="2" xfId="0" applyNumberFormat="1" applyBorder="1">
      <alignment vertical="center"/>
    </xf>
    <xf numFmtId="38" fontId="0" fillId="0" borderId="2" xfId="1" applyFont="1" applyBorder="1">
      <alignment vertical="center"/>
    </xf>
    <xf numFmtId="14" fontId="0" fillId="0" borderId="3" xfId="0" applyNumberForma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14" fontId="0" fillId="0" borderId="4" xfId="0" applyNumberFormat="1" applyBorder="1">
      <alignment vertical="center"/>
    </xf>
    <xf numFmtId="0" fontId="0" fillId="0" borderId="4" xfId="0" applyBorder="1">
      <alignment vertical="center"/>
    </xf>
    <xf numFmtId="38" fontId="0" fillId="0" borderId="4" xfId="1" applyFont="1" applyBorder="1">
      <alignment vertical="center"/>
    </xf>
    <xf numFmtId="0" fontId="0" fillId="2" borderId="0" xfId="0" applyFill="1" applyBorder="1">
      <alignment vertical="center"/>
    </xf>
    <xf numFmtId="0" fontId="0" fillId="3" borderId="6" xfId="0" applyFill="1" applyBorder="1">
      <alignment vertical="center"/>
    </xf>
    <xf numFmtId="0" fontId="2" fillId="0" borderId="6" xfId="3" applyFill="1" applyBorder="1" applyAlignment="1">
      <alignment horizontal="right" vertical="center"/>
    </xf>
    <xf numFmtId="0" fontId="2" fillId="0" borderId="7" xfId="3" applyFill="1" applyBorder="1" applyAlignment="1">
      <alignment horizontal="right" vertical="center"/>
    </xf>
    <xf numFmtId="0" fontId="2" fillId="0" borderId="0" xfId="3" applyFill="1" applyBorder="1" applyAlignment="1">
      <alignment horizontal="right" vertical="center"/>
    </xf>
    <xf numFmtId="0" fontId="2" fillId="0" borderId="5" xfId="3" applyFill="1" applyBorder="1" applyAlignment="1">
      <alignment horizontal="right" vertical="center"/>
    </xf>
  </cellXfs>
  <cellStyles count="4">
    <cellStyle name="桁区切り" xfId="1" builtinId="6"/>
    <cellStyle name="見出し 3" xfId="2" builtinId="18"/>
    <cellStyle name="見出し 4" xfId="3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709346-2510-4D24-B798-3E52B166C086}">
  <dimension ref="A1:I34"/>
  <sheetViews>
    <sheetView tabSelected="1" workbookViewId="0">
      <selection activeCell="I5" sqref="I5"/>
    </sheetView>
  </sheetViews>
  <sheetFormatPr defaultRowHeight="18" x14ac:dyDescent="0.45"/>
  <cols>
    <col min="1" max="1" width="10.19921875" bestFit="1" customWidth="1"/>
    <col min="2" max="2" width="9.5" bestFit="1" customWidth="1"/>
    <col min="3" max="3" width="7.69921875" customWidth="1"/>
    <col min="4" max="4" width="5.5" bestFit="1" customWidth="1"/>
    <col min="5" max="5" width="4.5" customWidth="1"/>
    <col min="6" max="6" width="6.69921875" customWidth="1"/>
    <col min="7" max="7" width="5.09765625" customWidth="1"/>
    <col min="8" max="8" width="10.19921875" bestFit="1" customWidth="1"/>
    <col min="9" max="9" width="8.3984375" customWidth="1"/>
  </cols>
  <sheetData>
    <row r="1" spans="1:9" ht="18.600000000000001" thickBot="1" x14ac:dyDescent="0.5">
      <c r="A1" s="3" t="s">
        <v>0</v>
      </c>
      <c r="B1" s="3" t="s">
        <v>1</v>
      </c>
      <c r="C1" s="3" t="s">
        <v>2</v>
      </c>
      <c r="D1" s="3" t="s">
        <v>16</v>
      </c>
      <c r="F1" s="25" t="s">
        <v>14</v>
      </c>
      <c r="G1" s="26"/>
      <c r="H1" s="24" t="s">
        <v>11</v>
      </c>
    </row>
    <row r="2" spans="1:9" x14ac:dyDescent="0.45">
      <c r="A2" s="15">
        <v>44276</v>
      </c>
      <c r="B2" s="5" t="s">
        <v>4</v>
      </c>
      <c r="C2" s="16">
        <v>4850</v>
      </c>
      <c r="D2" s="4">
        <f t="shared" ref="D2:D20" si="0">IF(B2=$H$1,ROW(),"")</f>
        <v>2</v>
      </c>
      <c r="F2" s="27" t="s">
        <v>15</v>
      </c>
      <c r="G2" s="28"/>
      <c r="H2" s="23">
        <f>COUNT(D:D)</f>
        <v>3</v>
      </c>
    </row>
    <row r="3" spans="1:9" x14ac:dyDescent="0.45">
      <c r="A3" s="17">
        <v>44281</v>
      </c>
      <c r="B3" s="18" t="s">
        <v>8</v>
      </c>
      <c r="C3" s="19">
        <v>5880</v>
      </c>
      <c r="D3" s="8" t="str">
        <f t="shared" si="0"/>
        <v/>
      </c>
    </row>
    <row r="4" spans="1:9" ht="18.600000000000001" thickBot="1" x14ac:dyDescent="0.5">
      <c r="A4" s="17">
        <v>44284</v>
      </c>
      <c r="B4" s="18" t="s">
        <v>4</v>
      </c>
      <c r="C4" s="19">
        <v>8210</v>
      </c>
      <c r="D4" s="8">
        <f t="shared" si="0"/>
        <v>4</v>
      </c>
      <c r="F4" s="3" t="s">
        <v>10</v>
      </c>
      <c r="G4" s="3" t="s">
        <v>3</v>
      </c>
      <c r="H4" s="3" t="s">
        <v>0</v>
      </c>
      <c r="I4" s="3" t="s">
        <v>2</v>
      </c>
    </row>
    <row r="5" spans="1:9" x14ac:dyDescent="0.45">
      <c r="A5" s="17">
        <v>44285</v>
      </c>
      <c r="B5" s="18" t="s">
        <v>5</v>
      </c>
      <c r="C5" s="19">
        <v>9110</v>
      </c>
      <c r="D5" s="8" t="str">
        <f t="shared" si="0"/>
        <v/>
      </c>
      <c r="F5" s="4">
        <f t="shared" ref="F5:F34" si="1">IFERROR(SMALL(D:D,G5),"")</f>
        <v>2</v>
      </c>
      <c r="G5" s="5">
        <v>1</v>
      </c>
      <c r="H5" s="6">
        <f>IF(F5="","",LOOKUP($F5,$D:$D,A:A))</f>
        <v>44276</v>
      </c>
      <c r="I5" s="7">
        <f>IF(G5="","",LOOKUP($F5,$D:$D,C:C))</f>
        <v>4850</v>
      </c>
    </row>
    <row r="6" spans="1:9" x14ac:dyDescent="0.45">
      <c r="A6" s="17">
        <v>44286</v>
      </c>
      <c r="B6" s="18" t="s">
        <v>12</v>
      </c>
      <c r="C6" s="19">
        <v>3830</v>
      </c>
      <c r="D6" s="8">
        <f t="shared" si="0"/>
        <v>6</v>
      </c>
      <c r="F6" s="8">
        <f t="shared" si="1"/>
        <v>4</v>
      </c>
      <c r="G6" s="8">
        <f t="shared" ref="G6:G34" si="2">IF(G5&lt;$H$2,G5+1,"")</f>
        <v>2</v>
      </c>
      <c r="H6" s="9">
        <f t="shared" ref="H6:H10" si="3">IF(F6="","",LOOKUP($F6,$D:$D,A:A))</f>
        <v>44284</v>
      </c>
      <c r="I6" s="10">
        <f t="shared" ref="I6:I20" si="4">IF(G6="","",LOOKUP($F6,$D:$D,C:C))</f>
        <v>8210</v>
      </c>
    </row>
    <row r="7" spans="1:9" x14ac:dyDescent="0.45">
      <c r="A7" s="17">
        <v>44287</v>
      </c>
      <c r="B7" s="18" t="s">
        <v>5</v>
      </c>
      <c r="C7" s="19">
        <v>5110</v>
      </c>
      <c r="D7" s="8" t="str">
        <f t="shared" si="0"/>
        <v/>
      </c>
      <c r="F7" s="8">
        <f t="shared" si="1"/>
        <v>6</v>
      </c>
      <c r="G7" s="8">
        <f t="shared" si="2"/>
        <v>3</v>
      </c>
      <c r="H7" s="9">
        <f t="shared" si="3"/>
        <v>44286</v>
      </c>
      <c r="I7" s="10">
        <f t="shared" si="4"/>
        <v>3830</v>
      </c>
    </row>
    <row r="8" spans="1:9" x14ac:dyDescent="0.45">
      <c r="A8" s="17">
        <v>44288</v>
      </c>
      <c r="B8" s="18" t="s">
        <v>9</v>
      </c>
      <c r="C8" s="19">
        <v>8050</v>
      </c>
      <c r="D8" s="8" t="str">
        <f t="shared" si="0"/>
        <v/>
      </c>
      <c r="F8" s="8" t="str">
        <f t="shared" si="1"/>
        <v/>
      </c>
      <c r="G8" s="8" t="str">
        <f t="shared" si="2"/>
        <v/>
      </c>
      <c r="H8" s="9" t="str">
        <f t="shared" si="3"/>
        <v/>
      </c>
      <c r="I8" s="10" t="str">
        <f t="shared" si="4"/>
        <v/>
      </c>
    </row>
    <row r="9" spans="1:9" x14ac:dyDescent="0.45">
      <c r="A9" s="17">
        <v>44291</v>
      </c>
      <c r="B9" s="18" t="s">
        <v>13</v>
      </c>
      <c r="C9" s="19">
        <v>3180</v>
      </c>
      <c r="D9" s="8" t="str">
        <f t="shared" si="0"/>
        <v/>
      </c>
      <c r="F9" s="8" t="str">
        <f t="shared" si="1"/>
        <v/>
      </c>
      <c r="G9" s="8" t="str">
        <f t="shared" si="2"/>
        <v/>
      </c>
      <c r="H9" s="9" t="str">
        <f t="shared" si="3"/>
        <v/>
      </c>
      <c r="I9" s="10" t="str">
        <f t="shared" si="4"/>
        <v/>
      </c>
    </row>
    <row r="10" spans="1:9" x14ac:dyDescent="0.45">
      <c r="A10" s="17">
        <v>44292</v>
      </c>
      <c r="B10" s="18" t="s">
        <v>6</v>
      </c>
      <c r="C10" s="19">
        <v>8150</v>
      </c>
      <c r="D10" s="8" t="str">
        <f t="shared" si="0"/>
        <v/>
      </c>
      <c r="F10" s="8" t="str">
        <f t="shared" si="1"/>
        <v/>
      </c>
      <c r="G10" s="8" t="str">
        <f t="shared" si="2"/>
        <v/>
      </c>
      <c r="H10" s="9" t="str">
        <f t="shared" si="3"/>
        <v/>
      </c>
      <c r="I10" s="10" t="str">
        <f t="shared" si="4"/>
        <v/>
      </c>
    </row>
    <row r="11" spans="1:9" x14ac:dyDescent="0.45">
      <c r="A11" s="17">
        <v>44293</v>
      </c>
      <c r="B11" s="18" t="s">
        <v>5</v>
      </c>
      <c r="C11" s="19">
        <v>6140</v>
      </c>
      <c r="D11" s="8" t="str">
        <f t="shared" si="0"/>
        <v/>
      </c>
      <c r="F11" s="8" t="str">
        <f t="shared" si="1"/>
        <v/>
      </c>
      <c r="G11" s="8" t="str">
        <f t="shared" si="2"/>
        <v/>
      </c>
      <c r="H11" s="11" t="str">
        <f>IF(F11="","",LOOKUP($F11,$D:$D,A:A))</f>
        <v/>
      </c>
      <c r="I11" s="10" t="str">
        <f t="shared" si="4"/>
        <v/>
      </c>
    </row>
    <row r="12" spans="1:9" x14ac:dyDescent="0.45">
      <c r="A12" s="17">
        <v>44294</v>
      </c>
      <c r="B12" s="18" t="s">
        <v>6</v>
      </c>
      <c r="C12" s="19">
        <v>9740</v>
      </c>
      <c r="D12" s="8" t="str">
        <f t="shared" si="0"/>
        <v/>
      </c>
      <c r="F12" s="8" t="str">
        <f t="shared" si="1"/>
        <v/>
      </c>
      <c r="G12" s="8" t="str">
        <f t="shared" si="2"/>
        <v/>
      </c>
      <c r="H12" s="9" t="str">
        <f t="shared" ref="H12:H20" si="5">IF(F12="","",LOOKUP($F12,$D:$D,A:A))</f>
        <v/>
      </c>
      <c r="I12" s="10" t="str">
        <f t="shared" si="4"/>
        <v/>
      </c>
    </row>
    <row r="13" spans="1:9" x14ac:dyDescent="0.45">
      <c r="A13" s="17">
        <v>44295</v>
      </c>
      <c r="B13" s="18" t="s">
        <v>7</v>
      </c>
      <c r="C13" s="19">
        <v>14550</v>
      </c>
      <c r="D13" s="8" t="str">
        <f t="shared" si="0"/>
        <v/>
      </c>
      <c r="F13" s="8" t="str">
        <f t="shared" si="1"/>
        <v/>
      </c>
      <c r="G13" s="8" t="str">
        <f t="shared" si="2"/>
        <v/>
      </c>
      <c r="H13" s="9" t="str">
        <f t="shared" si="5"/>
        <v/>
      </c>
      <c r="I13" s="10" t="str">
        <f t="shared" si="4"/>
        <v/>
      </c>
    </row>
    <row r="14" spans="1:9" x14ac:dyDescent="0.45">
      <c r="A14" s="17">
        <v>44298</v>
      </c>
      <c r="B14" s="18" t="s">
        <v>6</v>
      </c>
      <c r="C14" s="19">
        <v>8840</v>
      </c>
      <c r="D14" s="8" t="str">
        <f t="shared" si="0"/>
        <v/>
      </c>
      <c r="F14" s="8" t="str">
        <f t="shared" si="1"/>
        <v/>
      </c>
      <c r="G14" s="8" t="str">
        <f t="shared" si="2"/>
        <v/>
      </c>
      <c r="H14" s="9" t="str">
        <f t="shared" si="5"/>
        <v/>
      </c>
      <c r="I14" s="10" t="str">
        <f t="shared" si="4"/>
        <v/>
      </c>
    </row>
    <row r="15" spans="1:9" x14ac:dyDescent="0.45">
      <c r="A15" s="17">
        <v>44299</v>
      </c>
      <c r="B15" s="18" t="s">
        <v>6</v>
      </c>
      <c r="C15" s="19">
        <v>5600</v>
      </c>
      <c r="D15" s="8" t="str">
        <f t="shared" si="0"/>
        <v/>
      </c>
      <c r="F15" s="8" t="str">
        <f t="shared" si="1"/>
        <v/>
      </c>
      <c r="G15" s="8" t="str">
        <f t="shared" si="2"/>
        <v/>
      </c>
      <c r="H15" s="9" t="str">
        <f t="shared" si="5"/>
        <v/>
      </c>
      <c r="I15" s="10" t="str">
        <f t="shared" si="4"/>
        <v/>
      </c>
    </row>
    <row r="16" spans="1:9" x14ac:dyDescent="0.45">
      <c r="A16" s="17">
        <v>44300</v>
      </c>
      <c r="B16" s="18" t="s">
        <v>7</v>
      </c>
      <c r="C16" s="19">
        <v>5790</v>
      </c>
      <c r="D16" s="8" t="str">
        <f t="shared" si="0"/>
        <v/>
      </c>
      <c r="F16" s="8" t="str">
        <f t="shared" si="1"/>
        <v/>
      </c>
      <c r="G16" s="8" t="str">
        <f t="shared" si="2"/>
        <v/>
      </c>
      <c r="H16" s="9" t="str">
        <f t="shared" si="5"/>
        <v/>
      </c>
      <c r="I16" s="10" t="str">
        <f t="shared" si="4"/>
        <v/>
      </c>
    </row>
    <row r="17" spans="1:9" x14ac:dyDescent="0.45">
      <c r="A17" s="17">
        <v>44301</v>
      </c>
      <c r="B17" s="18" t="s">
        <v>6</v>
      </c>
      <c r="C17" s="19">
        <v>9150</v>
      </c>
      <c r="D17" s="8" t="str">
        <f t="shared" si="0"/>
        <v/>
      </c>
      <c r="F17" s="8" t="str">
        <f t="shared" si="1"/>
        <v/>
      </c>
      <c r="G17" s="8" t="str">
        <f t="shared" si="2"/>
        <v/>
      </c>
      <c r="H17" s="9" t="str">
        <f t="shared" si="5"/>
        <v/>
      </c>
      <c r="I17" s="10" t="str">
        <f t="shared" si="4"/>
        <v/>
      </c>
    </row>
    <row r="18" spans="1:9" x14ac:dyDescent="0.45">
      <c r="A18" s="17">
        <v>44302</v>
      </c>
      <c r="B18" s="18" t="s">
        <v>5</v>
      </c>
      <c r="C18" s="19">
        <v>3170</v>
      </c>
      <c r="D18" s="8" t="str">
        <f t="shared" si="0"/>
        <v/>
      </c>
      <c r="F18" s="8" t="str">
        <f t="shared" si="1"/>
        <v/>
      </c>
      <c r="G18" s="8" t="str">
        <f t="shared" si="2"/>
        <v/>
      </c>
      <c r="H18" s="9" t="str">
        <f t="shared" si="5"/>
        <v/>
      </c>
      <c r="I18" s="10" t="str">
        <f t="shared" si="4"/>
        <v/>
      </c>
    </row>
    <row r="19" spans="1:9" x14ac:dyDescent="0.45">
      <c r="A19" s="17">
        <v>44305</v>
      </c>
      <c r="B19" s="18" t="s">
        <v>5</v>
      </c>
      <c r="C19" s="19">
        <v>6430</v>
      </c>
      <c r="D19" s="8" t="str">
        <f t="shared" si="0"/>
        <v/>
      </c>
      <c r="F19" s="8" t="str">
        <f t="shared" si="1"/>
        <v/>
      </c>
      <c r="G19" s="8" t="str">
        <f t="shared" si="2"/>
        <v/>
      </c>
      <c r="H19" s="9" t="str">
        <f t="shared" si="5"/>
        <v/>
      </c>
      <c r="I19" s="10" t="str">
        <f t="shared" si="4"/>
        <v/>
      </c>
    </row>
    <row r="20" spans="1:9" x14ac:dyDescent="0.45">
      <c r="A20" s="20">
        <v>44306</v>
      </c>
      <c r="B20" s="21" t="s">
        <v>7</v>
      </c>
      <c r="C20" s="22">
        <v>9820</v>
      </c>
      <c r="D20" s="12" t="str">
        <f t="shared" si="0"/>
        <v/>
      </c>
      <c r="F20" s="12" t="str">
        <f t="shared" si="1"/>
        <v/>
      </c>
      <c r="G20" s="12" t="str">
        <f t="shared" si="2"/>
        <v/>
      </c>
      <c r="H20" s="13" t="str">
        <f t="shared" si="5"/>
        <v/>
      </c>
      <c r="I20" s="14" t="str">
        <f t="shared" si="4"/>
        <v/>
      </c>
    </row>
    <row r="21" spans="1:9" x14ac:dyDescent="0.45">
      <c r="A21" s="2"/>
      <c r="C21" s="1"/>
      <c r="F21" t="str">
        <f t="shared" si="1"/>
        <v/>
      </c>
      <c r="G21" t="str">
        <f t="shared" si="2"/>
        <v/>
      </c>
      <c r="H21" s="2" t="str">
        <f t="shared" ref="H21:H34" si="6">IF(F21="","",LOOKUP($F21,D:D,A:A))</f>
        <v/>
      </c>
      <c r="I21" s="1" t="str">
        <f t="shared" ref="I21:I34" si="7">IF(F21="","",LOOKUP($F21,D:D,C:C))</f>
        <v/>
      </c>
    </row>
    <row r="22" spans="1:9" x14ac:dyDescent="0.45">
      <c r="A22" s="2"/>
      <c r="C22" s="1"/>
      <c r="F22" t="str">
        <f t="shared" si="1"/>
        <v/>
      </c>
      <c r="G22" t="str">
        <f t="shared" si="2"/>
        <v/>
      </c>
      <c r="H22" s="2" t="str">
        <f t="shared" si="6"/>
        <v/>
      </c>
      <c r="I22" s="1" t="str">
        <f t="shared" si="7"/>
        <v/>
      </c>
    </row>
    <row r="23" spans="1:9" x14ac:dyDescent="0.45">
      <c r="A23" s="2"/>
      <c r="C23" s="1"/>
      <c r="F23" t="str">
        <f t="shared" si="1"/>
        <v/>
      </c>
      <c r="G23" t="str">
        <f t="shared" si="2"/>
        <v/>
      </c>
      <c r="H23" s="2" t="str">
        <f t="shared" si="6"/>
        <v/>
      </c>
      <c r="I23" s="1" t="str">
        <f t="shared" si="7"/>
        <v/>
      </c>
    </row>
    <row r="24" spans="1:9" x14ac:dyDescent="0.45">
      <c r="A24" s="2"/>
      <c r="C24" s="1"/>
      <c r="F24" t="str">
        <f t="shared" si="1"/>
        <v/>
      </c>
      <c r="G24" t="str">
        <f t="shared" si="2"/>
        <v/>
      </c>
      <c r="H24" s="2" t="str">
        <f t="shared" si="6"/>
        <v/>
      </c>
      <c r="I24" s="1" t="str">
        <f t="shared" si="7"/>
        <v/>
      </c>
    </row>
    <row r="25" spans="1:9" x14ac:dyDescent="0.45">
      <c r="A25" s="2"/>
      <c r="C25" s="1"/>
      <c r="F25" t="str">
        <f t="shared" si="1"/>
        <v/>
      </c>
      <c r="G25" t="str">
        <f t="shared" si="2"/>
        <v/>
      </c>
      <c r="H25" s="2" t="str">
        <f t="shared" si="6"/>
        <v/>
      </c>
      <c r="I25" s="1" t="str">
        <f t="shared" si="7"/>
        <v/>
      </c>
    </row>
    <row r="26" spans="1:9" x14ac:dyDescent="0.45">
      <c r="A26" s="2"/>
      <c r="C26" s="1"/>
      <c r="F26" t="str">
        <f t="shared" si="1"/>
        <v/>
      </c>
      <c r="G26" t="str">
        <f t="shared" si="2"/>
        <v/>
      </c>
      <c r="H26" s="2" t="str">
        <f t="shared" si="6"/>
        <v/>
      </c>
      <c r="I26" s="1" t="str">
        <f t="shared" si="7"/>
        <v/>
      </c>
    </row>
    <row r="27" spans="1:9" x14ac:dyDescent="0.45">
      <c r="A27" s="2"/>
      <c r="C27" s="1"/>
      <c r="F27" t="str">
        <f t="shared" si="1"/>
        <v/>
      </c>
      <c r="G27" t="str">
        <f t="shared" si="2"/>
        <v/>
      </c>
      <c r="H27" s="2" t="str">
        <f t="shared" si="6"/>
        <v/>
      </c>
      <c r="I27" s="1" t="str">
        <f t="shared" si="7"/>
        <v/>
      </c>
    </row>
    <row r="28" spans="1:9" x14ac:dyDescent="0.45">
      <c r="A28" s="2"/>
      <c r="C28" s="1"/>
      <c r="F28" t="str">
        <f t="shared" si="1"/>
        <v/>
      </c>
      <c r="G28" t="str">
        <f t="shared" si="2"/>
        <v/>
      </c>
      <c r="H28" s="2" t="str">
        <f t="shared" si="6"/>
        <v/>
      </c>
      <c r="I28" s="1" t="str">
        <f t="shared" si="7"/>
        <v/>
      </c>
    </row>
    <row r="29" spans="1:9" x14ac:dyDescent="0.45">
      <c r="A29" s="2"/>
      <c r="C29" s="1"/>
      <c r="F29" t="str">
        <f t="shared" si="1"/>
        <v/>
      </c>
      <c r="G29" t="str">
        <f t="shared" si="2"/>
        <v/>
      </c>
      <c r="H29" s="2" t="str">
        <f t="shared" si="6"/>
        <v/>
      </c>
      <c r="I29" s="1" t="str">
        <f t="shared" si="7"/>
        <v/>
      </c>
    </row>
    <row r="30" spans="1:9" x14ac:dyDescent="0.45">
      <c r="A30" s="2"/>
      <c r="C30" s="1"/>
      <c r="F30" t="str">
        <f t="shared" si="1"/>
        <v/>
      </c>
      <c r="G30" t="str">
        <f t="shared" si="2"/>
        <v/>
      </c>
      <c r="H30" s="2" t="str">
        <f t="shared" si="6"/>
        <v/>
      </c>
      <c r="I30" s="1" t="str">
        <f t="shared" si="7"/>
        <v/>
      </c>
    </row>
    <row r="31" spans="1:9" x14ac:dyDescent="0.45">
      <c r="A31" s="2"/>
      <c r="C31" s="1"/>
      <c r="F31" t="str">
        <f t="shared" si="1"/>
        <v/>
      </c>
      <c r="G31" t="str">
        <f t="shared" si="2"/>
        <v/>
      </c>
      <c r="H31" s="2" t="str">
        <f t="shared" si="6"/>
        <v/>
      </c>
      <c r="I31" s="1" t="str">
        <f t="shared" si="7"/>
        <v/>
      </c>
    </row>
    <row r="32" spans="1:9" x14ac:dyDescent="0.45">
      <c r="A32" s="2"/>
      <c r="C32" s="1"/>
      <c r="F32" t="str">
        <f t="shared" si="1"/>
        <v/>
      </c>
      <c r="G32" t="str">
        <f t="shared" si="2"/>
        <v/>
      </c>
      <c r="H32" s="2" t="str">
        <f t="shared" si="6"/>
        <v/>
      </c>
      <c r="I32" s="1" t="str">
        <f t="shared" si="7"/>
        <v/>
      </c>
    </row>
    <row r="33" spans="1:9" x14ac:dyDescent="0.45">
      <c r="A33" s="2"/>
      <c r="C33" s="1"/>
      <c r="F33" t="str">
        <f t="shared" si="1"/>
        <v/>
      </c>
      <c r="G33" t="str">
        <f t="shared" si="2"/>
        <v/>
      </c>
      <c r="H33" s="2" t="str">
        <f t="shared" si="6"/>
        <v/>
      </c>
      <c r="I33" s="1" t="str">
        <f t="shared" si="7"/>
        <v/>
      </c>
    </row>
    <row r="34" spans="1:9" x14ac:dyDescent="0.45">
      <c r="A34" s="2"/>
      <c r="C34" s="1"/>
      <c r="F34" t="str">
        <f t="shared" si="1"/>
        <v/>
      </c>
      <c r="G34" t="str">
        <f t="shared" si="2"/>
        <v/>
      </c>
      <c r="H34" s="2" t="str">
        <f t="shared" si="6"/>
        <v/>
      </c>
      <c r="I34" s="1" t="str">
        <f t="shared" si="7"/>
        <v/>
      </c>
    </row>
  </sheetData>
  <mergeCells count="2">
    <mergeCell ref="F1:G1"/>
    <mergeCell ref="F2:G2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2020-11-30T07:05:52Z</dcterms:created>
  <dcterms:modified xsi:type="dcterms:W3CDTF">2021-01-16T03:45:53Z</dcterms:modified>
</cp:coreProperties>
</file>