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202300"/>
  <xr:revisionPtr revIDLastSave="0" documentId="13_ncr:1_{04EAFC72-3399-4A6E-AF52-0628082B28F1}" xr6:coauthVersionLast="47" xr6:coauthVersionMax="47" xr10:uidLastSave="{00000000-0000-0000-0000-000000000000}"/>
  <bookViews>
    <workbookView xWindow="-120" yWindow="-120" windowWidth="20730" windowHeight="11040" xr2:uid="{C43577F7-8B3D-4843-9ABC-E96496C7E3B9}"/>
  </bookViews>
  <sheets>
    <sheet name="Sheet1" sheetId="1" r:id="rId1"/>
    <sheet name="Sheet2" sheetId="2" r:id="rId2"/>
    <sheet name="Sheet3" sheetId="3" r:id="rId3"/>
    <sheet name="Sheet4" sheetId="4" r:id="rId4"/>
    <sheet name="Sheet5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6" l="1"/>
  <c r="G4" i="6"/>
  <c r="G5" i="6"/>
  <c r="G7" i="6"/>
  <c r="G8" i="6"/>
  <c r="G9" i="6"/>
  <c r="H4" i="4"/>
  <c r="H5" i="4"/>
  <c r="H6" i="4"/>
  <c r="H7" i="4"/>
  <c r="H8" i="4"/>
  <c r="H9" i="4"/>
  <c r="B10" i="4"/>
  <c r="C10" i="4"/>
  <c r="H10" i="4" s="1"/>
  <c r="D10" i="4"/>
  <c r="E10" i="4"/>
  <c r="F10" i="4"/>
  <c r="G10" i="4"/>
  <c r="E4" i="3"/>
  <c r="E5" i="3"/>
  <c r="E6" i="3"/>
  <c r="E7" i="3"/>
  <c r="E8" i="3"/>
  <c r="E9" i="3"/>
  <c r="B10" i="3"/>
  <c r="E10" i="3" s="1"/>
  <c r="C10" i="3"/>
  <c r="D10" i="3"/>
  <c r="E6" i="2"/>
  <c r="E7" i="2"/>
  <c r="E8" i="2"/>
  <c r="E9" i="2"/>
  <c r="B10" i="2"/>
  <c r="E10" i="2" s="1"/>
  <c r="C10" i="2"/>
  <c r="D10" i="2"/>
  <c r="D4" i="1"/>
  <c r="D5" i="1"/>
  <c r="D6" i="1"/>
  <c r="D7" i="1"/>
  <c r="D8" i="1"/>
  <c r="D9" i="1"/>
  <c r="D10" i="1"/>
  <c r="D11" i="1"/>
  <c r="D12" i="1"/>
  <c r="D13" i="1"/>
</calcChain>
</file>

<file path=xl/sharedStrings.xml><?xml version="1.0" encoding="utf-8"?>
<sst xmlns="http://schemas.openxmlformats.org/spreadsheetml/2006/main" count="95" uniqueCount="67">
  <si>
    <t>金田俊彦</t>
    <rPh sb="0" eb="2">
      <t>カネダ</t>
    </rPh>
    <rPh sb="2" eb="4">
      <t>トシヒコ</t>
    </rPh>
    <phoneticPr fontId="4"/>
  </si>
  <si>
    <t>沖縄県那覇市XXX-XX</t>
    <rPh sb="0" eb="3">
      <t>オキナワケン</t>
    </rPh>
    <rPh sb="3" eb="6">
      <t>ナハシ</t>
    </rPh>
    <phoneticPr fontId="4"/>
  </si>
  <si>
    <t>家具の藤堂</t>
    <rPh sb="0" eb="2">
      <t>カグ</t>
    </rPh>
    <rPh sb="3" eb="5">
      <t>トウドウ</t>
    </rPh>
    <phoneticPr fontId="4"/>
  </si>
  <si>
    <t>村松英介</t>
    <rPh sb="0" eb="2">
      <t>ムラマツ</t>
    </rPh>
    <rPh sb="2" eb="4">
      <t>エイスケ</t>
    </rPh>
    <phoneticPr fontId="4"/>
  </si>
  <si>
    <t>福岡県福岡市中央区XXX-XX</t>
    <rPh sb="0" eb="3">
      <t>フクオカケン</t>
    </rPh>
    <rPh sb="3" eb="6">
      <t>フクオカシ</t>
    </rPh>
    <rPh sb="6" eb="9">
      <t>チュウオウク</t>
    </rPh>
    <phoneticPr fontId="4"/>
  </si>
  <si>
    <t>林眼鏡店</t>
    <rPh sb="0" eb="1">
      <t>ハヤシ</t>
    </rPh>
    <rPh sb="1" eb="4">
      <t>メガネテン</t>
    </rPh>
    <phoneticPr fontId="4"/>
  </si>
  <si>
    <t>高島めぐみ</t>
    <rPh sb="0" eb="2">
      <t>タカシマ</t>
    </rPh>
    <phoneticPr fontId="4"/>
  </si>
  <si>
    <t>大阪府大阪市中央区XXX-XX</t>
    <rPh sb="0" eb="3">
      <t>オオサカフ</t>
    </rPh>
    <rPh sb="3" eb="6">
      <t>オオサカシ</t>
    </rPh>
    <rPh sb="6" eb="9">
      <t>チュウオウク</t>
    </rPh>
    <phoneticPr fontId="4"/>
  </si>
  <si>
    <t>常田内科</t>
    <rPh sb="0" eb="2">
      <t>トキタ</t>
    </rPh>
    <rPh sb="2" eb="4">
      <t>ナイカ</t>
    </rPh>
    <phoneticPr fontId="4"/>
  </si>
  <si>
    <t>村上真矢</t>
    <rPh sb="0" eb="2">
      <t>ムラカミ</t>
    </rPh>
    <rPh sb="2" eb="4">
      <t>マヤ</t>
    </rPh>
    <phoneticPr fontId="4"/>
  </si>
  <si>
    <t>神奈川県川崎市川崎区XXX-XX</t>
    <rPh sb="0" eb="4">
      <t>カナガワケン</t>
    </rPh>
    <rPh sb="4" eb="7">
      <t>カワサキシ</t>
    </rPh>
    <rPh sb="7" eb="10">
      <t>カワサキク</t>
    </rPh>
    <phoneticPr fontId="4"/>
  </si>
  <si>
    <t>ハッピーサイクル</t>
    <phoneticPr fontId="4"/>
  </si>
  <si>
    <t>太田晃</t>
    <rPh sb="0" eb="2">
      <t>オオタ</t>
    </rPh>
    <rPh sb="2" eb="3">
      <t>アキラ</t>
    </rPh>
    <phoneticPr fontId="4"/>
  </si>
  <si>
    <t>神奈川県横浜市青葉区青葉台XX-XX</t>
    <rPh sb="0" eb="4">
      <t>カナガワケン</t>
    </rPh>
    <rPh sb="4" eb="7">
      <t>ヨコハマシ</t>
    </rPh>
    <rPh sb="7" eb="10">
      <t>アオバク</t>
    </rPh>
    <rPh sb="10" eb="13">
      <t>アオバダイ</t>
    </rPh>
    <phoneticPr fontId="4"/>
  </si>
  <si>
    <t>グリーン洋菓子店</t>
    <rPh sb="4" eb="8">
      <t>ヨウガシテン</t>
    </rPh>
    <phoneticPr fontId="4"/>
  </si>
  <si>
    <t>窪塚信二</t>
    <rPh sb="0" eb="2">
      <t>クボヅカ</t>
    </rPh>
    <rPh sb="2" eb="4">
      <t>シンジ</t>
    </rPh>
    <phoneticPr fontId="4"/>
  </si>
  <si>
    <t>神奈川県横浜市港南区甲南大XXX-XX</t>
    <rPh sb="0" eb="4">
      <t>カナガワケン</t>
    </rPh>
    <rPh sb="4" eb="7">
      <t>ヨコハマシ</t>
    </rPh>
    <rPh sb="7" eb="10">
      <t>コウナンク</t>
    </rPh>
    <rPh sb="10" eb="13">
      <t>コウナンダイ</t>
    </rPh>
    <phoneticPr fontId="4"/>
  </si>
  <si>
    <t>YUMIフラワー</t>
    <phoneticPr fontId="4"/>
  </si>
  <si>
    <t>大原陽子</t>
    <rPh sb="0" eb="2">
      <t>オオハラ</t>
    </rPh>
    <rPh sb="2" eb="4">
      <t>ヨウコ</t>
    </rPh>
    <phoneticPr fontId="4"/>
  </si>
  <si>
    <t>神奈川県横浜市港北区大倉山XXX-XX</t>
    <rPh sb="0" eb="4">
      <t>カナガワケン</t>
    </rPh>
    <rPh sb="4" eb="7">
      <t>ヨコハマシ</t>
    </rPh>
    <rPh sb="7" eb="10">
      <t>コウホクク</t>
    </rPh>
    <rPh sb="10" eb="12">
      <t>オオクラ</t>
    </rPh>
    <rPh sb="12" eb="13">
      <t>ヤマ</t>
    </rPh>
    <phoneticPr fontId="4"/>
  </si>
  <si>
    <t>並木会計事務所</t>
    <rPh sb="0" eb="2">
      <t>ナミキ</t>
    </rPh>
    <rPh sb="2" eb="7">
      <t>カイケイジムショ</t>
    </rPh>
    <phoneticPr fontId="4"/>
  </si>
  <si>
    <t>斉藤孝義</t>
    <rPh sb="0" eb="2">
      <t>サイトウ</t>
    </rPh>
    <rPh sb="2" eb="4">
      <t>タカヨシ</t>
    </rPh>
    <phoneticPr fontId="4"/>
  </si>
  <si>
    <t>神奈川県鎌倉市XXX-XX</t>
    <rPh sb="0" eb="4">
      <t>カナガワケン</t>
    </rPh>
    <rPh sb="4" eb="7">
      <t>カマクラシ</t>
    </rPh>
    <phoneticPr fontId="4"/>
  </si>
  <si>
    <t>長谷クリニック</t>
    <rPh sb="0" eb="2">
      <t>ハセ</t>
    </rPh>
    <phoneticPr fontId="4"/>
  </si>
  <si>
    <t>前田桃花</t>
    <rPh sb="0" eb="2">
      <t>マエダ</t>
    </rPh>
    <rPh sb="2" eb="4">
      <t>モモカ</t>
    </rPh>
    <phoneticPr fontId="4"/>
  </si>
  <si>
    <t>東京都品川区XXX-XX</t>
    <rPh sb="0" eb="3">
      <t>トウキョウト</t>
    </rPh>
    <rPh sb="3" eb="6">
      <t>シナガワク</t>
    </rPh>
    <phoneticPr fontId="4"/>
  </si>
  <si>
    <t>田中モーター</t>
    <rPh sb="0" eb="2">
      <t>タナカ</t>
    </rPh>
    <phoneticPr fontId="4"/>
  </si>
  <si>
    <t>中島祐介</t>
    <rPh sb="0" eb="2">
      <t>ナカジマ</t>
    </rPh>
    <rPh sb="2" eb="4">
      <t>ユウスケ</t>
    </rPh>
    <phoneticPr fontId="4"/>
  </si>
  <si>
    <t>北海道札幌市中央区XXX-XX</t>
    <rPh sb="0" eb="3">
      <t>ホッカイドウ</t>
    </rPh>
    <rPh sb="3" eb="6">
      <t>サッポロシ</t>
    </rPh>
    <rPh sb="6" eb="9">
      <t>チュウオウク</t>
    </rPh>
    <phoneticPr fontId="4"/>
  </si>
  <si>
    <t>札幌水産</t>
    <rPh sb="0" eb="2">
      <t>サッポロ</t>
    </rPh>
    <rPh sb="2" eb="4">
      <t>スイサン</t>
    </rPh>
    <phoneticPr fontId="4"/>
  </si>
  <si>
    <t>担当者</t>
    <rPh sb="0" eb="3">
      <t>タントウシャ</t>
    </rPh>
    <phoneticPr fontId="4"/>
  </si>
  <si>
    <t>都道府県名</t>
    <rPh sb="0" eb="4">
      <t>トドウフケン</t>
    </rPh>
    <rPh sb="4" eb="5">
      <t>メイ</t>
    </rPh>
    <phoneticPr fontId="4"/>
  </si>
  <si>
    <t>住所</t>
    <rPh sb="0" eb="2">
      <t>ジュウショ</t>
    </rPh>
    <phoneticPr fontId="4"/>
  </si>
  <si>
    <t>会社名</t>
    <rPh sb="0" eb="3">
      <t>カイシャメイ</t>
    </rPh>
    <phoneticPr fontId="4"/>
  </si>
  <si>
    <t>得意先リスト</t>
    <rPh sb="0" eb="3">
      <t>トクイサキ</t>
    </rPh>
    <phoneticPr fontId="4"/>
  </si>
  <si>
    <t>合計</t>
    <rPh sb="0" eb="2">
      <t>ゴウケイ</t>
    </rPh>
    <phoneticPr fontId="4"/>
  </si>
  <si>
    <t>京都店</t>
    <rPh sb="0" eb="2">
      <t>キョウト</t>
    </rPh>
    <phoneticPr fontId="4"/>
  </si>
  <si>
    <t>神戸店</t>
  </si>
  <si>
    <t>横浜店</t>
  </si>
  <si>
    <t>新宿本店</t>
  </si>
  <si>
    <t>3月</t>
  </si>
  <si>
    <t>2月</t>
  </si>
  <si>
    <t>1月</t>
    <rPh sb="1" eb="2">
      <t>ツキ</t>
    </rPh>
    <phoneticPr fontId="4"/>
  </si>
  <si>
    <t>支店名</t>
    <rPh sb="0" eb="2">
      <t>シテン</t>
    </rPh>
    <rPh sb="2" eb="3">
      <t>メイ</t>
    </rPh>
    <phoneticPr fontId="4"/>
  </si>
  <si>
    <t>支店別売上表</t>
    <rPh sb="0" eb="2">
      <t>シテン</t>
    </rPh>
    <rPh sb="2" eb="3">
      <t>ベツ</t>
    </rPh>
    <rPh sb="3" eb="5">
      <t>ウリアゲ</t>
    </rPh>
    <rPh sb="5" eb="6">
      <t>ヒョウ</t>
    </rPh>
    <phoneticPr fontId="4"/>
  </si>
  <si>
    <t>仙台店</t>
  </si>
  <si>
    <t>札幌店</t>
    <rPh sb="0" eb="2">
      <t>サッポロ</t>
    </rPh>
    <rPh sb="2" eb="3">
      <t>テン</t>
    </rPh>
    <phoneticPr fontId="4"/>
  </si>
  <si>
    <t>1月</t>
  </si>
  <si>
    <t>12月</t>
  </si>
  <si>
    <t>11月</t>
  </si>
  <si>
    <t>10月</t>
    <rPh sb="2" eb="3">
      <t>ガツ</t>
    </rPh>
    <phoneticPr fontId="4"/>
  </si>
  <si>
    <t>名古屋ランニングフェスタ</t>
    <rPh sb="0" eb="3">
      <t>ナゴヤ</t>
    </rPh>
    <phoneticPr fontId="4"/>
  </si>
  <si>
    <t>昭和記念公園チャリティマラソン</t>
    <rPh sb="0" eb="2">
      <t>ショウワ</t>
    </rPh>
    <rPh sb="2" eb="4">
      <t>キネン</t>
    </rPh>
    <rPh sb="4" eb="6">
      <t>コウエン</t>
    </rPh>
    <phoneticPr fontId="4"/>
  </si>
  <si>
    <t>福島復興マラソン大会</t>
    <rPh sb="0" eb="2">
      <t>フクシマ</t>
    </rPh>
    <rPh sb="2" eb="4">
      <t>フッコウ</t>
    </rPh>
    <rPh sb="8" eb="10">
      <t>タイカイ</t>
    </rPh>
    <phoneticPr fontId="4"/>
  </si>
  <si>
    <t>さくらんぼマラソン大会</t>
    <rPh sb="9" eb="11">
      <t>タイカイ</t>
    </rPh>
    <phoneticPr fontId="4"/>
  </si>
  <si>
    <t>ワースト記録</t>
    <rPh sb="4" eb="6">
      <t>キロク</t>
    </rPh>
    <phoneticPr fontId="4"/>
  </si>
  <si>
    <t>山中湖ハーフマラソン</t>
    <rPh sb="0" eb="3">
      <t>ヤマナカコ</t>
    </rPh>
    <phoneticPr fontId="4"/>
  </si>
  <si>
    <t>横浜シティマラソン</t>
    <rPh sb="0" eb="2">
      <t>ヨコハマ</t>
    </rPh>
    <phoneticPr fontId="4"/>
  </si>
  <si>
    <t>皇居ウォーク</t>
    <rPh sb="0" eb="2">
      <t>コウキョ</t>
    </rPh>
    <phoneticPr fontId="4"/>
  </si>
  <si>
    <t>埼玉ハーフマラソン</t>
    <rPh sb="0" eb="2">
      <t>サイタマ</t>
    </rPh>
    <phoneticPr fontId="4"/>
  </si>
  <si>
    <t>ベスト記録</t>
    <rPh sb="3" eb="5">
      <t>キロク</t>
    </rPh>
    <phoneticPr fontId="4"/>
  </si>
  <si>
    <t>石垣島ロードマジック</t>
    <rPh sb="0" eb="3">
      <t>イシガキジマ</t>
    </rPh>
    <phoneticPr fontId="4"/>
  </si>
  <si>
    <t>沖縄ロードレース</t>
    <rPh sb="0" eb="2">
      <t>オキナワ</t>
    </rPh>
    <phoneticPr fontId="4"/>
  </si>
  <si>
    <t>記録</t>
    <rPh sb="0" eb="2">
      <t>キロク</t>
    </rPh>
    <phoneticPr fontId="4"/>
  </si>
  <si>
    <t>開催日</t>
    <rPh sb="0" eb="3">
      <t>カイサイビ</t>
    </rPh>
    <phoneticPr fontId="4"/>
  </si>
  <si>
    <t>マラソン大会</t>
    <rPh sb="4" eb="6">
      <t>タイカイ</t>
    </rPh>
    <phoneticPr fontId="4"/>
  </si>
  <si>
    <t>ハーフマラソン記録</t>
    <rPh sb="7" eb="9">
      <t>キロク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</si>
</sst>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400]h:mm:ss\ AM/PM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b/>
      <sz val="11"/>
      <color theme="0"/>
      <name val="游ゴシック"/>
      <family val="3"/>
      <charset val="128"/>
    </font>
    <font>
      <b/>
      <sz val="12"/>
      <color theme="3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theme="1"/>
      </bottom>
      <diagonal/>
    </border>
  </borders>
  <cellStyleXfs count="11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5">
      <alignment vertical="center"/>
    </xf>
    <xf numFmtId="0" fontId="5" fillId="0" borderId="1" xfId="6" applyFill="1" applyBorder="1" applyAlignment="1">
      <alignment horizontal="left" vertical="center"/>
    </xf>
    <xf numFmtId="0" fontId="5" fillId="6" borderId="1" xfId="6" applyFill="1" applyBorder="1" applyAlignment="1">
      <alignment horizontal="left" vertical="center"/>
    </xf>
    <xf numFmtId="0" fontId="1" fillId="0" borderId="1" xfId="5" applyBorder="1" applyAlignment="1">
      <alignment horizontal="left" vertical="center"/>
    </xf>
    <xf numFmtId="0" fontId="1" fillId="6" borderId="1" xfId="5" applyFill="1" applyBorder="1" applyAlignment="1">
      <alignment horizontal="left" vertical="center"/>
    </xf>
    <xf numFmtId="0" fontId="6" fillId="7" borderId="1" xfId="7" applyFont="1" applyFill="1" applyBorder="1" applyAlignment="1">
      <alignment horizontal="center" vertical="center"/>
    </xf>
    <xf numFmtId="0" fontId="7" fillId="0" borderId="0" xfId="8" applyFont="1">
      <alignment vertical="center"/>
    </xf>
    <xf numFmtId="38" fontId="1" fillId="8" borderId="2" xfId="9" applyFont="1" applyFill="1" applyBorder="1">
      <alignment vertical="center"/>
    </xf>
    <xf numFmtId="38" fontId="1" fillId="8" borderId="3" xfId="9" applyFont="1" applyFill="1" applyBorder="1">
      <alignment vertical="center"/>
    </xf>
    <xf numFmtId="0" fontId="1" fillId="8" borderId="4" xfId="5" applyFill="1" applyBorder="1">
      <alignment vertical="center"/>
    </xf>
    <xf numFmtId="38" fontId="1" fillId="8" borderId="5" xfId="9" applyFont="1" applyFill="1" applyBorder="1">
      <alignment vertical="center"/>
    </xf>
    <xf numFmtId="38" fontId="0" fillId="0" borderId="6" xfId="9" applyFont="1" applyBorder="1">
      <alignment vertical="center"/>
    </xf>
    <xf numFmtId="0" fontId="1" fillId="0" borderId="7" xfId="5" applyBorder="1">
      <alignment vertical="center"/>
    </xf>
    <xf numFmtId="38" fontId="1" fillId="8" borderId="8" xfId="9" applyFont="1" applyFill="1" applyBorder="1">
      <alignment vertical="center"/>
    </xf>
    <xf numFmtId="38" fontId="0" fillId="0" borderId="9" xfId="9" applyFont="1" applyBorder="1">
      <alignment vertical="center"/>
    </xf>
    <xf numFmtId="0" fontId="1" fillId="0" borderId="10" xfId="5" applyBorder="1">
      <alignment vertical="center"/>
    </xf>
    <xf numFmtId="38" fontId="1" fillId="8" borderId="11" xfId="9" applyFont="1" applyFill="1" applyBorder="1">
      <alignment vertical="center"/>
    </xf>
    <xf numFmtId="38" fontId="0" fillId="0" borderId="12" xfId="9" applyFont="1" applyBorder="1">
      <alignment vertical="center"/>
    </xf>
    <xf numFmtId="0" fontId="1" fillId="0" borderId="13" xfId="5" applyBorder="1">
      <alignment vertical="center"/>
    </xf>
    <xf numFmtId="0" fontId="8" fillId="9" borderId="14" xfId="10" applyFont="1" applyFill="1" applyBorder="1" applyAlignment="1">
      <alignment horizontal="center" vertical="center"/>
    </xf>
    <xf numFmtId="0" fontId="8" fillId="9" borderId="15" xfId="10" applyFont="1" applyFill="1" applyBorder="1" applyAlignment="1">
      <alignment horizontal="center" vertical="center"/>
    </xf>
    <xf numFmtId="0" fontId="8" fillId="9" borderId="16" xfId="10" applyFont="1" applyFill="1" applyBorder="1" applyAlignment="1">
      <alignment horizontal="center" vertical="center"/>
    </xf>
    <xf numFmtId="38" fontId="1" fillId="8" borderId="17" xfId="9" applyFont="1" applyFill="1" applyBorder="1">
      <alignment vertical="center"/>
    </xf>
    <xf numFmtId="38" fontId="0" fillId="0" borderId="18" xfId="9" applyFont="1" applyBorder="1">
      <alignment vertical="center"/>
    </xf>
    <xf numFmtId="38" fontId="0" fillId="0" borderId="20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18" xfId="1" applyFont="1" applyBorder="1">
      <alignment vertical="center"/>
    </xf>
    <xf numFmtId="0" fontId="8" fillId="9" borderId="14" xfId="3" applyFont="1" applyFill="1" applyBorder="1" applyAlignment="1">
      <alignment horizontal="center" vertical="center"/>
    </xf>
    <xf numFmtId="0" fontId="8" fillId="9" borderId="15" xfId="3" applyFont="1" applyFill="1" applyBorder="1" applyAlignment="1">
      <alignment horizontal="center" vertical="center"/>
    </xf>
    <xf numFmtId="0" fontId="8" fillId="9" borderId="16" xfId="3" applyFont="1" applyFill="1" applyBorder="1" applyAlignment="1">
      <alignment horizontal="center" vertical="center"/>
    </xf>
    <xf numFmtId="0" fontId="7" fillId="0" borderId="0" xfId="2" applyFont="1">
      <alignment vertical="center"/>
    </xf>
    <xf numFmtId="176" fontId="0" fillId="0" borderId="1" xfId="1" applyNumberFormat="1" applyFont="1" applyBorder="1">
      <alignment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9" fillId="0" borderId="1" xfId="0" applyFont="1" applyBorder="1">
      <alignment vertical="center"/>
    </xf>
    <xf numFmtId="0" fontId="10" fillId="0" borderId="1" xfId="0" applyFont="1" applyBorder="1">
      <alignment vertical="center"/>
    </xf>
    <xf numFmtId="0" fontId="2" fillId="0" borderId="0" xfId="2">
      <alignment vertical="center"/>
    </xf>
    <xf numFmtId="38" fontId="0" fillId="10" borderId="17" xfId="0" applyNumberFormat="1" applyFill="1" applyBorder="1">
      <alignment vertical="center"/>
    </xf>
    <xf numFmtId="38" fontId="0" fillId="10" borderId="8" xfId="0" applyNumberFormat="1" applyFill="1" applyBorder="1">
      <alignment vertical="center"/>
    </xf>
    <xf numFmtId="38" fontId="0" fillId="10" borderId="19" xfId="0" applyNumberFormat="1" applyFill="1" applyBorder="1">
      <alignment vertical="center"/>
    </xf>
    <xf numFmtId="38" fontId="0" fillId="10" borderId="2" xfId="0" applyNumberFormat="1" applyFill="1" applyBorder="1">
      <alignment vertical="center"/>
    </xf>
    <xf numFmtId="0" fontId="0" fillId="10" borderId="4" xfId="0" applyFill="1" applyBorder="1">
      <alignment vertical="center"/>
    </xf>
    <xf numFmtId="38" fontId="0" fillId="10" borderId="3" xfId="0" applyNumberFormat="1" applyFill="1" applyBorder="1">
      <alignment vertical="center"/>
    </xf>
    <xf numFmtId="0" fontId="8" fillId="11" borderId="1" xfId="4" applyFont="1" applyFill="1" applyBorder="1" applyAlignment="1">
      <alignment horizontal="center" vertical="center"/>
    </xf>
  </cellXfs>
  <cellStyles count="11">
    <cellStyle name="20% - アクセント 4 2" xfId="6" xr:uid="{1E45DEE7-D300-4E47-9976-7226F2287466}"/>
    <cellStyle name="60% - アクセント 6 2" xfId="7" xr:uid="{303EA608-5AA5-4FAA-972F-792718131295}"/>
    <cellStyle name="アクセント 1" xfId="3" builtinId="29"/>
    <cellStyle name="アクセント 1 2" xfId="10" xr:uid="{F98AE389-5FF6-42CC-A80E-E6ADACE92666}"/>
    <cellStyle name="アクセント 5" xfId="4" builtinId="45"/>
    <cellStyle name="桁区切り" xfId="1" builtinId="6"/>
    <cellStyle name="桁区切り 2" xfId="9" xr:uid="{E9623F9F-8709-41B6-AE1B-A0A423AC7B33}"/>
    <cellStyle name="見出し 4" xfId="2" builtinId="19"/>
    <cellStyle name="見出し 4 2" xfId="8" xr:uid="{18CA8574-2DBE-4F0C-B95B-6B2F09F1061E}"/>
    <cellStyle name="標準" xfId="0" builtinId="0"/>
    <cellStyle name="標準 2" xfId="5" xr:uid="{3F3D42C2-276A-4A65-8338-992A9FF59BE1}"/>
  </cellStyles>
  <dxfs count="0"/>
  <tableStyles count="0" defaultTableStyle="TableStyleMedium2" defaultPivotStyle="PivotStyleLight16"/>
  <colors>
    <mruColors>
      <color rgb="FFFF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3F490-6CEE-45E4-BED4-5A3385542258}">
  <dimension ref="A1:E13"/>
  <sheetViews>
    <sheetView tabSelected="1" workbookViewId="0"/>
  </sheetViews>
  <sheetFormatPr defaultColWidth="9" defaultRowHeight="18.75"/>
  <cols>
    <col min="1" max="1" width="19.125" style="1" customWidth="1"/>
    <col min="2" max="2" width="35.5" style="1" customWidth="1"/>
    <col min="3" max="3" width="35.5" style="1" bestFit="1" customWidth="1"/>
    <col min="4" max="4" width="11.25" style="1" bestFit="1" customWidth="1"/>
    <col min="5" max="5" width="13.375" style="1" customWidth="1"/>
    <col min="6" max="16384" width="9" style="1"/>
  </cols>
  <sheetData>
    <row r="1" spans="1:5" ht="19.5">
      <c r="A1" s="7" t="s">
        <v>34</v>
      </c>
    </row>
    <row r="3" spans="1:5">
      <c r="A3" s="6" t="s">
        <v>33</v>
      </c>
      <c r="B3" s="6"/>
      <c r="C3" s="6" t="s">
        <v>32</v>
      </c>
      <c r="D3" s="6" t="s">
        <v>31</v>
      </c>
      <c r="E3" s="6" t="s">
        <v>30</v>
      </c>
    </row>
    <row r="4" spans="1:5">
      <c r="A4" s="5" t="s">
        <v>29</v>
      </c>
      <c r="B4" s="4"/>
      <c r="C4" s="4" t="s">
        <v>28</v>
      </c>
      <c r="D4" s="4" t="str">
        <f t="shared" ref="D4:D13" si="0">IF(MID(C4,4,1)="県",LEFT(C4,4),LEFT(C4,3))</f>
        <v>北海道</v>
      </c>
      <c r="E4" s="4" t="s">
        <v>27</v>
      </c>
    </row>
    <row r="5" spans="1:5">
      <c r="A5" s="3" t="s">
        <v>26</v>
      </c>
      <c r="B5" s="2"/>
      <c r="C5" s="2" t="s">
        <v>25</v>
      </c>
      <c r="D5" s="2" t="str">
        <f t="shared" si="0"/>
        <v>東京都</v>
      </c>
      <c r="E5" s="2" t="s">
        <v>24</v>
      </c>
    </row>
    <row r="6" spans="1:5">
      <c r="A6" s="5" t="s">
        <v>23</v>
      </c>
      <c r="B6" s="4"/>
      <c r="C6" s="4" t="s">
        <v>22</v>
      </c>
      <c r="D6" s="4" t="str">
        <f t="shared" si="0"/>
        <v>神奈川県</v>
      </c>
      <c r="E6" s="4" t="s">
        <v>21</v>
      </c>
    </row>
    <row r="7" spans="1:5">
      <c r="A7" s="3" t="s">
        <v>20</v>
      </c>
      <c r="B7" s="2"/>
      <c r="C7" s="2" t="s">
        <v>19</v>
      </c>
      <c r="D7" s="2" t="str">
        <f t="shared" si="0"/>
        <v>神奈川県</v>
      </c>
      <c r="E7" s="2" t="s">
        <v>18</v>
      </c>
    </row>
    <row r="8" spans="1:5">
      <c r="A8" s="5" t="s">
        <v>17</v>
      </c>
      <c r="B8" s="4"/>
      <c r="C8" s="4" t="s">
        <v>16</v>
      </c>
      <c r="D8" s="4" t="str">
        <f t="shared" si="0"/>
        <v>神奈川県</v>
      </c>
      <c r="E8" s="4" t="s">
        <v>15</v>
      </c>
    </row>
    <row r="9" spans="1:5">
      <c r="A9" s="3" t="s">
        <v>14</v>
      </c>
      <c r="B9" s="2"/>
      <c r="C9" s="2" t="s">
        <v>13</v>
      </c>
      <c r="D9" s="2" t="str">
        <f t="shared" si="0"/>
        <v>神奈川県</v>
      </c>
      <c r="E9" s="2" t="s">
        <v>12</v>
      </c>
    </row>
    <row r="10" spans="1:5">
      <c r="A10" s="5" t="s">
        <v>11</v>
      </c>
      <c r="B10" s="4"/>
      <c r="C10" s="4" t="s">
        <v>10</v>
      </c>
      <c r="D10" s="4" t="str">
        <f t="shared" si="0"/>
        <v>神奈川県</v>
      </c>
      <c r="E10" s="4" t="s">
        <v>9</v>
      </c>
    </row>
    <row r="11" spans="1:5">
      <c r="A11" s="3" t="s">
        <v>8</v>
      </c>
      <c r="B11" s="2"/>
      <c r="C11" s="2" t="s">
        <v>7</v>
      </c>
      <c r="D11" s="2" t="str">
        <f t="shared" si="0"/>
        <v>大阪府</v>
      </c>
      <c r="E11" s="2" t="s">
        <v>6</v>
      </c>
    </row>
    <row r="12" spans="1:5">
      <c r="A12" s="5" t="s">
        <v>5</v>
      </c>
      <c r="B12" s="4"/>
      <c r="C12" s="4" t="s">
        <v>4</v>
      </c>
      <c r="D12" s="4" t="str">
        <f t="shared" si="0"/>
        <v>福岡県</v>
      </c>
      <c r="E12" s="4" t="s">
        <v>3</v>
      </c>
    </row>
    <row r="13" spans="1:5">
      <c r="A13" s="3" t="s">
        <v>2</v>
      </c>
      <c r="B13" s="2"/>
      <c r="C13" s="2" t="s">
        <v>1</v>
      </c>
      <c r="D13" s="2" t="str">
        <f t="shared" si="0"/>
        <v>沖縄県</v>
      </c>
      <c r="E13" s="2" t="s">
        <v>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55099-1164-444B-95E5-67BB7A64BF64}">
  <dimension ref="A1:E10"/>
  <sheetViews>
    <sheetView workbookViewId="0"/>
  </sheetViews>
  <sheetFormatPr defaultColWidth="9" defaultRowHeight="18.75"/>
  <cols>
    <col min="1" max="1" width="11.5" style="1" customWidth="1"/>
    <col min="2" max="4" width="10.75" style="1" customWidth="1"/>
    <col min="5" max="5" width="9.5" style="1" bestFit="1" customWidth="1"/>
    <col min="6" max="16384" width="9" style="1"/>
  </cols>
  <sheetData>
    <row r="1" spans="1:5" ht="19.5">
      <c r="A1" s="7" t="s">
        <v>44</v>
      </c>
    </row>
    <row r="3" spans="1:5" ht="19.5" thickBot="1">
      <c r="A3" s="22" t="s">
        <v>43</v>
      </c>
      <c r="B3" s="21" t="s">
        <v>42</v>
      </c>
      <c r="C3" s="21" t="s">
        <v>41</v>
      </c>
      <c r="D3" s="21" t="s">
        <v>40</v>
      </c>
      <c r="E3" s="20" t="s">
        <v>35</v>
      </c>
    </row>
    <row r="4" spans="1:5" ht="19.5" thickTop="1">
      <c r="A4" s="19"/>
      <c r="B4" s="18"/>
      <c r="C4" s="18"/>
      <c r="D4" s="18"/>
      <c r="E4" s="17"/>
    </row>
    <row r="5" spans="1:5">
      <c r="A5" s="19"/>
      <c r="B5" s="18"/>
      <c r="C5" s="18"/>
      <c r="D5" s="18"/>
      <c r="E5" s="17"/>
    </row>
    <row r="6" spans="1:5">
      <c r="A6" s="16" t="s">
        <v>39</v>
      </c>
      <c r="B6" s="15">
        <v>652000</v>
      </c>
      <c r="C6" s="15">
        <v>668000</v>
      </c>
      <c r="D6" s="15">
        <v>684000</v>
      </c>
      <c r="E6" s="14">
        <f>SUM(B6:D6)</f>
        <v>2004000</v>
      </c>
    </row>
    <row r="7" spans="1:5">
      <c r="A7" s="16" t="s">
        <v>38</v>
      </c>
      <c r="B7" s="15">
        <v>385000</v>
      </c>
      <c r="C7" s="15">
        <v>352000</v>
      </c>
      <c r="D7" s="15">
        <v>386000</v>
      </c>
      <c r="E7" s="14">
        <f>SUM(B7:D7)</f>
        <v>1123000</v>
      </c>
    </row>
    <row r="8" spans="1:5">
      <c r="A8" s="16" t="s">
        <v>37</v>
      </c>
      <c r="B8" s="15">
        <v>562000</v>
      </c>
      <c r="C8" s="15">
        <v>582000</v>
      </c>
      <c r="D8" s="15">
        <v>593000</v>
      </c>
      <c r="E8" s="14">
        <f>SUM(B8:D8)</f>
        <v>1737000</v>
      </c>
    </row>
    <row r="9" spans="1:5">
      <c r="A9" s="13" t="s">
        <v>36</v>
      </c>
      <c r="B9" s="12">
        <v>264000</v>
      </c>
      <c r="C9" s="12">
        <v>286000</v>
      </c>
      <c r="D9" s="12">
        <v>307000</v>
      </c>
      <c r="E9" s="11">
        <f>SUM(B9:D9)</f>
        <v>857000</v>
      </c>
    </row>
    <row r="10" spans="1:5">
      <c r="A10" s="10" t="s">
        <v>35</v>
      </c>
      <c r="B10" s="9">
        <f>SUM(B6:B9)</f>
        <v>1863000</v>
      </c>
      <c r="C10" s="9">
        <f>SUM(C6:C9)</f>
        <v>1888000</v>
      </c>
      <c r="D10" s="9">
        <f>SUM(D6:D9)</f>
        <v>1970000</v>
      </c>
      <c r="E10" s="8">
        <f>SUM(B10:D10)</f>
        <v>5721000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A0A83-5E19-4E9E-B8C9-F86610CD09F7}">
  <dimension ref="A1:E10"/>
  <sheetViews>
    <sheetView workbookViewId="0"/>
  </sheetViews>
  <sheetFormatPr defaultColWidth="9" defaultRowHeight="18.75"/>
  <cols>
    <col min="1" max="1" width="11.5" style="1" customWidth="1"/>
    <col min="2" max="4" width="10.75" style="1" customWidth="1"/>
    <col min="5" max="5" width="9.5" style="1" bestFit="1" customWidth="1"/>
    <col min="6" max="16384" width="9" style="1"/>
  </cols>
  <sheetData>
    <row r="1" spans="1:5" ht="19.5">
      <c r="A1" s="7" t="s">
        <v>44</v>
      </c>
    </row>
    <row r="3" spans="1:5" ht="19.5" thickBot="1">
      <c r="A3" s="22" t="s">
        <v>43</v>
      </c>
      <c r="B3" s="21" t="s">
        <v>42</v>
      </c>
      <c r="C3" s="21" t="s">
        <v>41</v>
      </c>
      <c r="D3" s="21" t="s">
        <v>40</v>
      </c>
      <c r="E3" s="20" t="s">
        <v>35</v>
      </c>
    </row>
    <row r="4" spans="1:5" ht="19.5" thickTop="1">
      <c r="A4" s="16" t="s">
        <v>46</v>
      </c>
      <c r="B4" s="24">
        <v>543000</v>
      </c>
      <c r="C4" s="24">
        <v>552000</v>
      </c>
      <c r="D4" s="24">
        <v>594000</v>
      </c>
      <c r="E4" s="23">
        <f t="shared" ref="E4:E10" si="0">SUM(B4:D4)</f>
        <v>1689000</v>
      </c>
    </row>
    <row r="5" spans="1:5">
      <c r="A5" s="16" t="s">
        <v>45</v>
      </c>
      <c r="B5" s="15">
        <v>483000</v>
      </c>
      <c r="C5" s="15">
        <v>465000</v>
      </c>
      <c r="D5" s="15">
        <v>495000</v>
      </c>
      <c r="E5" s="14">
        <f t="shared" si="0"/>
        <v>1443000</v>
      </c>
    </row>
    <row r="6" spans="1:5">
      <c r="A6" s="16" t="s">
        <v>39</v>
      </c>
      <c r="B6" s="15">
        <v>652000</v>
      </c>
      <c r="C6" s="15">
        <v>668000</v>
      </c>
      <c r="D6" s="15">
        <v>684000</v>
      </c>
      <c r="E6" s="14">
        <f t="shared" si="0"/>
        <v>2004000</v>
      </c>
    </row>
    <row r="7" spans="1:5">
      <c r="A7" s="16" t="s">
        <v>38</v>
      </c>
      <c r="B7" s="15">
        <v>385000</v>
      </c>
      <c r="C7" s="15">
        <v>352000</v>
      </c>
      <c r="D7" s="15">
        <v>386000</v>
      </c>
      <c r="E7" s="14">
        <f t="shared" si="0"/>
        <v>1123000</v>
      </c>
    </row>
    <row r="8" spans="1:5">
      <c r="A8" s="16" t="s">
        <v>37</v>
      </c>
      <c r="B8" s="15">
        <v>562000</v>
      </c>
      <c r="C8" s="15">
        <v>582000</v>
      </c>
      <c r="D8" s="15">
        <v>593000</v>
      </c>
      <c r="E8" s="14">
        <f t="shared" si="0"/>
        <v>1737000</v>
      </c>
    </row>
    <row r="9" spans="1:5">
      <c r="A9" s="13" t="s">
        <v>36</v>
      </c>
      <c r="B9" s="12">
        <v>264000</v>
      </c>
      <c r="C9" s="12">
        <v>286000</v>
      </c>
      <c r="D9" s="12">
        <v>307000</v>
      </c>
      <c r="E9" s="11">
        <f t="shared" si="0"/>
        <v>857000</v>
      </c>
    </row>
    <row r="10" spans="1:5">
      <c r="A10" s="10" t="s">
        <v>35</v>
      </c>
      <c r="B10" s="9">
        <f>SUM(B5:B9)</f>
        <v>2346000</v>
      </c>
      <c r="C10" s="9">
        <f>SUM(C5:C9)</f>
        <v>2353000</v>
      </c>
      <c r="D10" s="9">
        <f>SUM(D5:D9)</f>
        <v>2465000</v>
      </c>
      <c r="E10" s="8">
        <f t="shared" si="0"/>
        <v>7164000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AED9B-F460-4D51-8545-A189D759D65C}">
  <dimension ref="A1:H10"/>
  <sheetViews>
    <sheetView workbookViewId="0"/>
  </sheetViews>
  <sheetFormatPr defaultRowHeight="18.75"/>
  <cols>
    <col min="1" max="1" width="11.5" customWidth="1"/>
    <col min="2" max="7" width="9.5" customWidth="1"/>
    <col min="8" max="8" width="9.5" bestFit="1" customWidth="1"/>
  </cols>
  <sheetData>
    <row r="1" spans="1:8" ht="19.5">
      <c r="A1" s="31" t="s">
        <v>44</v>
      </c>
    </row>
    <row r="3" spans="1:8" ht="19.5" thickBot="1">
      <c r="A3" s="30" t="s">
        <v>43</v>
      </c>
      <c r="B3" s="29" t="s">
        <v>50</v>
      </c>
      <c r="C3" s="29" t="s">
        <v>49</v>
      </c>
      <c r="D3" s="29" t="s">
        <v>48</v>
      </c>
      <c r="E3" s="29" t="s">
        <v>47</v>
      </c>
      <c r="F3" s="29" t="s">
        <v>41</v>
      </c>
      <c r="G3" s="29" t="s">
        <v>40</v>
      </c>
      <c r="H3" s="28" t="s">
        <v>35</v>
      </c>
    </row>
    <row r="4" spans="1:8" ht="19.5" thickTop="1">
      <c r="A4" s="16" t="s">
        <v>46</v>
      </c>
      <c r="B4" s="27">
        <v>543000</v>
      </c>
      <c r="C4" s="27">
        <v>552000</v>
      </c>
      <c r="D4" s="27">
        <v>594000</v>
      </c>
      <c r="E4" s="27">
        <v>581000</v>
      </c>
      <c r="F4" s="27">
        <v>574000</v>
      </c>
      <c r="G4" s="27">
        <v>596000</v>
      </c>
      <c r="H4" s="38">
        <f t="shared" ref="H4:H9" si="0">SUM(B4:G4)</f>
        <v>3440000</v>
      </c>
    </row>
    <row r="5" spans="1:8">
      <c r="A5" s="16" t="s">
        <v>45</v>
      </c>
      <c r="B5" s="26">
        <v>483000</v>
      </c>
      <c r="C5" s="26">
        <v>465000</v>
      </c>
      <c r="D5" s="26">
        <v>495000</v>
      </c>
      <c r="E5" s="26">
        <v>456000</v>
      </c>
      <c r="F5" s="26">
        <v>453000</v>
      </c>
      <c r="G5" s="26">
        <v>475000</v>
      </c>
      <c r="H5" s="39">
        <f t="shared" si="0"/>
        <v>2827000</v>
      </c>
    </row>
    <row r="6" spans="1:8">
      <c r="A6" s="16" t="s">
        <v>39</v>
      </c>
      <c r="B6" s="26">
        <v>385000</v>
      </c>
      <c r="C6" s="26">
        <v>352000</v>
      </c>
      <c r="D6" s="26">
        <v>386000</v>
      </c>
      <c r="E6" s="26">
        <v>356000</v>
      </c>
      <c r="F6" s="26">
        <v>365000</v>
      </c>
      <c r="G6" s="26">
        <v>375000</v>
      </c>
      <c r="H6" s="39">
        <f t="shared" si="0"/>
        <v>2219000</v>
      </c>
    </row>
    <row r="7" spans="1:8">
      <c r="A7" s="16" t="s">
        <v>38</v>
      </c>
      <c r="B7" s="26">
        <v>652000</v>
      </c>
      <c r="C7" s="26">
        <v>668000</v>
      </c>
      <c r="D7" s="26">
        <v>684000</v>
      </c>
      <c r="E7" s="26">
        <v>623000</v>
      </c>
      <c r="F7" s="26">
        <v>625000</v>
      </c>
      <c r="G7" s="26">
        <v>635000</v>
      </c>
      <c r="H7" s="39">
        <f t="shared" si="0"/>
        <v>3887000</v>
      </c>
    </row>
    <row r="8" spans="1:8">
      <c r="A8" s="16" t="s">
        <v>37</v>
      </c>
      <c r="B8" s="26">
        <v>562000</v>
      </c>
      <c r="C8" s="26">
        <v>582000</v>
      </c>
      <c r="D8" s="26">
        <v>593000</v>
      </c>
      <c r="E8" s="26">
        <v>564000</v>
      </c>
      <c r="F8" s="26">
        <v>558000</v>
      </c>
      <c r="G8" s="26">
        <v>560000</v>
      </c>
      <c r="H8" s="39">
        <f t="shared" si="0"/>
        <v>3419000</v>
      </c>
    </row>
    <row r="9" spans="1:8" ht="19.5" thickBot="1">
      <c r="A9" s="13" t="s">
        <v>36</v>
      </c>
      <c r="B9" s="25">
        <v>264000</v>
      </c>
      <c r="C9" s="25">
        <v>286000</v>
      </c>
      <c r="D9" s="25">
        <v>307000</v>
      </c>
      <c r="E9" s="25">
        <v>284000</v>
      </c>
      <c r="F9" s="25">
        <v>276000</v>
      </c>
      <c r="G9" s="25">
        <v>286000</v>
      </c>
      <c r="H9" s="40">
        <f t="shared" si="0"/>
        <v>1703000</v>
      </c>
    </row>
    <row r="10" spans="1:8" ht="19.5" thickTop="1">
      <c r="A10" s="42" t="s">
        <v>35</v>
      </c>
      <c r="B10" s="43">
        <f t="shared" ref="B10:G10" si="1">SUM(B4:B9)</f>
        <v>2889000</v>
      </c>
      <c r="C10" s="43">
        <f t="shared" si="1"/>
        <v>2905000</v>
      </c>
      <c r="D10" s="43">
        <f t="shared" si="1"/>
        <v>3059000</v>
      </c>
      <c r="E10" s="43">
        <f t="shared" si="1"/>
        <v>2864000</v>
      </c>
      <c r="F10" s="43">
        <f t="shared" si="1"/>
        <v>2851000</v>
      </c>
      <c r="G10" s="43">
        <f t="shared" si="1"/>
        <v>2927000</v>
      </c>
      <c r="H10" s="41">
        <f>SUM(B10:D10)</f>
        <v>8853000</v>
      </c>
    </row>
  </sheetData>
  <phoneticPr fontId="4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F3613-21B2-4A1B-B933-A98A0DA3998B}">
  <dimension ref="A1:G13"/>
  <sheetViews>
    <sheetView workbookViewId="0"/>
  </sheetViews>
  <sheetFormatPr defaultRowHeight="18.75"/>
  <cols>
    <col min="1" max="1" width="30.875" customWidth="1"/>
    <col min="2" max="2" width="11.125" customWidth="1"/>
    <col min="3" max="3" width="9.25" bestFit="1" customWidth="1"/>
    <col min="5" max="5" width="12.5" customWidth="1"/>
    <col min="6" max="6" width="2.875" bestFit="1" customWidth="1"/>
    <col min="7" max="7" width="8.625" customWidth="1"/>
  </cols>
  <sheetData>
    <row r="1" spans="1:7" ht="19.5">
      <c r="A1" s="31" t="s">
        <v>66</v>
      </c>
      <c r="B1" s="37"/>
    </row>
    <row r="3" spans="1:7">
      <c r="A3" s="44" t="s">
        <v>65</v>
      </c>
      <c r="B3" s="44" t="s">
        <v>64</v>
      </c>
      <c r="C3" s="44" t="s">
        <v>63</v>
      </c>
      <c r="E3" s="44" t="s">
        <v>60</v>
      </c>
      <c r="F3" s="44">
        <v>1</v>
      </c>
      <c r="G3" s="32">
        <f>SMALL($C$4:$C$13,F3)</f>
        <v>7.7939814814814809E-2</v>
      </c>
    </row>
    <row r="4" spans="1:7">
      <c r="A4" s="36" t="s">
        <v>62</v>
      </c>
      <c r="B4" s="33">
        <v>43809</v>
      </c>
      <c r="C4" s="32">
        <v>9.8032407407407415E-2</v>
      </c>
      <c r="E4" s="44" t="s">
        <v>60</v>
      </c>
      <c r="F4" s="44">
        <v>2</v>
      </c>
      <c r="G4" s="32">
        <f>SMALL($C$4:$C$13,F4)</f>
        <v>7.8495370370370368E-2</v>
      </c>
    </row>
    <row r="5" spans="1:7">
      <c r="A5" s="34" t="s">
        <v>61</v>
      </c>
      <c r="B5" s="33">
        <v>43860</v>
      </c>
      <c r="C5" s="32">
        <v>9.1388888888888895E-2</v>
      </c>
      <c r="E5" s="44" t="s">
        <v>60</v>
      </c>
      <c r="F5" s="44">
        <v>3</v>
      </c>
      <c r="G5" s="32">
        <f>SMALL($C$4:$C$13,F5)</f>
        <v>8.0104166666666657E-2</v>
      </c>
    </row>
    <row r="6" spans="1:7">
      <c r="A6" s="34" t="s">
        <v>59</v>
      </c>
      <c r="B6" s="33">
        <v>43862</v>
      </c>
      <c r="C6" s="32">
        <v>8.2523148148148151E-2</v>
      </c>
    </row>
    <row r="7" spans="1:7">
      <c r="A7" s="34" t="s">
        <v>58</v>
      </c>
      <c r="B7" s="33">
        <v>43883</v>
      </c>
      <c r="C7" s="32">
        <v>7.7939814814814809E-2</v>
      </c>
      <c r="E7" s="44" t="s">
        <v>55</v>
      </c>
      <c r="F7" s="44">
        <v>1</v>
      </c>
      <c r="G7" s="32">
        <f>LARGE($C$4:$C$13,F7)</f>
        <v>9.8032407407407415E-2</v>
      </c>
    </row>
    <row r="8" spans="1:7">
      <c r="A8" s="34" t="s">
        <v>57</v>
      </c>
      <c r="B8" s="33">
        <v>43891</v>
      </c>
      <c r="C8" s="32">
        <v>8.6134259259259258E-2</v>
      </c>
      <c r="E8" s="44" t="s">
        <v>55</v>
      </c>
      <c r="F8" s="44">
        <v>2</v>
      </c>
      <c r="G8" s="32">
        <f>LARGE($C$4:$C$13,F8)</f>
        <v>9.1388888888888895E-2</v>
      </c>
    </row>
    <row r="9" spans="1:7">
      <c r="A9" s="34" t="s">
        <v>56</v>
      </c>
      <c r="B9" s="33">
        <v>43936</v>
      </c>
      <c r="C9" s="32">
        <v>8.7557870370370369E-2</v>
      </c>
      <c r="E9" s="44" t="s">
        <v>55</v>
      </c>
      <c r="F9" s="44">
        <v>3</v>
      </c>
      <c r="G9" s="32">
        <f>LARGE($C$4:$C$13,F9)</f>
        <v>8.9027777777777775E-2</v>
      </c>
    </row>
    <row r="10" spans="1:7">
      <c r="A10" s="35" t="s">
        <v>54</v>
      </c>
      <c r="B10" s="33">
        <v>44104</v>
      </c>
      <c r="C10" s="32">
        <v>7.8495370370370368E-2</v>
      </c>
    </row>
    <row r="11" spans="1:7">
      <c r="A11" s="35" t="s">
        <v>53</v>
      </c>
      <c r="B11" s="33">
        <v>44124</v>
      </c>
      <c r="C11" s="32">
        <v>8.0104166666666657E-2</v>
      </c>
    </row>
    <row r="12" spans="1:7">
      <c r="A12" s="34" t="s">
        <v>52</v>
      </c>
      <c r="B12" s="33">
        <v>44138</v>
      </c>
      <c r="C12" s="32">
        <v>8.3055555555555563E-2</v>
      </c>
    </row>
    <row r="13" spans="1:7">
      <c r="A13" s="34" t="s">
        <v>51</v>
      </c>
      <c r="B13" s="33">
        <v>44176</v>
      </c>
      <c r="C13" s="32">
        <v>8.9027777777777775E-2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2024-04-30T09:34:14Z</dcterms:created>
  <dcterms:modified xsi:type="dcterms:W3CDTF">2024-04-30T09:34:16Z</dcterms:modified>
</cp:coreProperties>
</file>