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E420BF17-01F3-47AE-93EA-55D4D425596C}" xr6:coauthVersionLast="47" xr6:coauthVersionMax="47" xr10:uidLastSave="{00000000-0000-0000-0000-000000000000}"/>
  <bookViews>
    <workbookView xWindow="-120" yWindow="-120" windowWidth="20730" windowHeight="11040" xr2:uid="{8C584E72-0A96-4C19-908D-A8EA13D672EA}"/>
  </bookViews>
  <sheets>
    <sheet name="Sheet1" sheetId="1" r:id="rId1"/>
    <sheet name="Sheet2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4" l="1"/>
  <c r="E18" i="4" s="1"/>
  <c r="E16" i="4"/>
  <c r="D16" i="4"/>
  <c r="B16" i="4"/>
  <c r="E15" i="4"/>
  <c r="D15" i="4"/>
  <c r="B15" i="4"/>
  <c r="E14" i="4"/>
  <c r="E13" i="4"/>
  <c r="E12" i="4"/>
  <c r="E19" i="4" l="1"/>
  <c r="B9" i="4" s="1"/>
  <c r="E16" i="1"/>
  <c r="D16" i="1"/>
  <c r="B16" i="1"/>
  <c r="E15" i="1"/>
  <c r="D15" i="1"/>
  <c r="B15" i="1"/>
  <c r="E14" i="1"/>
  <c r="E13" i="1"/>
  <c r="E12" i="1"/>
  <c r="E17" i="1" l="1"/>
  <c r="E18" i="1" s="1"/>
  <c r="E19" i="1" s="1"/>
  <c r="B9" i="1" s="1"/>
</calcChain>
</file>

<file path=xl/sharedStrings.xml><?xml version="1.0" encoding="utf-8"?>
<sst xmlns="http://schemas.openxmlformats.org/spreadsheetml/2006/main" count="52" uniqueCount="24">
  <si>
    <t>請求書</t>
    <rPh sb="0" eb="3">
      <t>セイキュウショ</t>
    </rPh>
    <phoneticPr fontId="4"/>
  </si>
  <si>
    <t>請求書No.</t>
    <rPh sb="0" eb="3">
      <t>セイキュウショ</t>
    </rPh>
    <phoneticPr fontId="4"/>
  </si>
  <si>
    <t>発行日</t>
    <rPh sb="0" eb="2">
      <t>ハッコウ</t>
    </rPh>
    <rPh sb="2" eb="3">
      <t>ビ</t>
    </rPh>
    <phoneticPr fontId="4"/>
  </si>
  <si>
    <t>田中モーターズ株式会社　御中</t>
    <rPh sb="0" eb="2">
      <t>タナカ</t>
    </rPh>
    <rPh sb="7" eb="11">
      <t>カブシキカイシャ</t>
    </rPh>
    <rPh sb="12" eb="14">
      <t>オンチュウ</t>
    </rPh>
    <phoneticPr fontId="4"/>
  </si>
  <si>
    <t>インテリアショップSAWA</t>
    <phoneticPr fontId="4"/>
  </si>
  <si>
    <t>東京都渋谷区XX-XX</t>
    <rPh sb="0" eb="3">
      <t>トウキョウト</t>
    </rPh>
    <rPh sb="3" eb="6">
      <t>シブヤク</t>
    </rPh>
    <phoneticPr fontId="4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</si>
  <si>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4"/>
  </si>
  <si>
    <t>ご請求額：</t>
    <rPh sb="1" eb="3">
      <t>セイキュウ</t>
    </rPh>
    <rPh sb="3" eb="4">
      <t>ガク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</si>
  <si>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</si>
  <si>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</si>
  <si>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</si>
  <si>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</si>
  <si>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金額（税込）</t>
    <rPh sb="0" eb="2">
      <t>キンガク</t>
    </rPh>
    <rPh sb="3" eb="5">
      <t>ゼイコ</t>
    </rPh>
    <phoneticPr fontId="4"/>
  </si>
  <si>
    <t>D-001</t>
    <phoneticPr fontId="4"/>
  </si>
  <si>
    <t>D-003</t>
    <phoneticPr fontId="4"/>
  </si>
  <si>
    <t>D-006</t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</si>
  <si>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</si>
  <si>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</si>
  <si>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</si>
  <si>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</si>
  <si>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4"/>
  </si>
  <si>
    <t>ポスターフレーム（A4）</t>
    <phoneticPr fontId="4"/>
  </si>
  <si>
    <t>壁掛け時計</t>
    <rPh sb="0" eb="5">
      <t>カベカケトケイ</t>
    </rPh>
    <phoneticPr fontId="4"/>
  </si>
  <si>
    <t>空気清浄機</t>
    <rPh sb="0" eb="5">
      <t>クウキセイジョウキ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</si>
</sst>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2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7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8" fillId="0" borderId="1" xfId="0" applyFont="1" applyBorder="1">
      <alignment vertical="center"/>
    </xf>
    <xf numFmtId="6" fontId="9" fillId="0" borderId="1" xfId="3" applyFont="1" applyBorder="1" applyAlignment="1">
      <alignment vertical="center"/>
    </xf>
    <xf numFmtId="0" fontId="10" fillId="5" borderId="3" xfId="2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38" fontId="0" fillId="0" borderId="5" xfId="4" applyFont="1" applyFill="1" applyBorder="1">
      <alignment vertical="center"/>
    </xf>
    <xf numFmtId="38" fontId="0" fillId="0" borderId="5" xfId="4" applyFont="1" applyBorder="1">
      <alignment vertical="center"/>
    </xf>
    <xf numFmtId="38" fontId="0" fillId="0" borderId="6" xfId="4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0" fillId="0" borderId="8" xfId="4" applyFont="1" applyBorder="1">
      <alignment vertical="center"/>
    </xf>
    <xf numFmtId="38" fontId="0" fillId="0" borderId="9" xfId="4" applyFont="1" applyBorder="1">
      <alignment vertical="center"/>
    </xf>
    <xf numFmtId="38" fontId="1" fillId="0" borderId="3" xfId="1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3" fillId="5" borderId="0" xfId="0" applyFont="1" applyFill="1" applyAlignment="1">
      <alignment horizontal="right" vertical="center"/>
    </xf>
    <xf numFmtId="0" fontId="10" fillId="6" borderId="3" xfId="2" applyFont="1" applyFill="1" applyBorder="1" applyAlignment="1">
      <alignment horizontal="right" vertical="center"/>
    </xf>
    <xf numFmtId="0" fontId="0" fillId="0" borderId="3" xfId="0" applyBorder="1" applyAlignment="1">
      <alignment horizontal="left" vertical="center" wrapText="1" indent="12"/>
    </xf>
    <xf numFmtId="0" fontId="0" fillId="0" borderId="3" xfId="0" applyBorder="1" applyAlignment="1">
      <alignment horizontal="left" vertical="center" indent="12"/>
    </xf>
  </cellXfs>
  <cellStyles count="6">
    <cellStyle name="40% - アクセント 3" xfId="1" builtinId="39"/>
    <cellStyle name="アクセント 3 2" xfId="5" xr:uid="{AB542E90-E4B7-452A-B5DF-AEEB40A102DE}"/>
    <cellStyle name="アクセント 6" xfId="2" builtinId="49"/>
    <cellStyle name="桁区切り 2" xfId="4" xr:uid="{455B228A-AF0E-48EB-947B-00E620E2DEF0}"/>
    <cellStyle name="通貨 2" xfId="3" xr:uid="{14722567-C38D-4807-AA76-765087B655DB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5CD53-8AF6-4342-811C-A4FEB1FDE96C}">
  <dimension ref="A1:J21"/>
  <sheetViews>
    <sheetView tabSelected="1" zoomScaleNormal="100" workbookViewId="0">
      <selection sqref="A1:E1"/>
    </sheetView>
  </sheetViews>
  <sheetFormatPr defaultRowHeight="18.75"/>
  <cols>
    <col min="1" max="1" width="10.125" customWidth="1"/>
    <col min="2" max="2" width="26" customWidth="1"/>
    <col min="3" max="3" width="6.75" customWidth="1"/>
    <col min="5" max="5" width="16.25" bestFit="1" customWidth="1"/>
    <col min="10" max="10" width="9.25" bestFit="1" customWidth="1"/>
  </cols>
  <sheetData>
    <row r="1" spans="1:10" ht="35.25">
      <c r="A1" s="22" t="s">
        <v>0</v>
      </c>
      <c r="B1" s="22"/>
      <c r="C1" s="22"/>
      <c r="D1" s="22"/>
      <c r="E1" s="22"/>
    </row>
    <row r="2" spans="1:10">
      <c r="D2" s="1" t="s">
        <v>1</v>
      </c>
      <c r="E2" s="2">
        <v>1001</v>
      </c>
    </row>
    <row r="3" spans="1:10">
      <c r="D3" s="3" t="s">
        <v>2</v>
      </c>
      <c r="E3" s="4">
        <v>45451</v>
      </c>
    </row>
    <row r="5" spans="1:10">
      <c r="A5" s="5" t="s">
        <v>3</v>
      </c>
      <c r="B5" s="5"/>
    </row>
    <row r="6" spans="1:10">
      <c r="E6" s="6" t="s">
        <v>4</v>
      </c>
    </row>
    <row r="7" spans="1:10">
      <c r="E7" s="6" t="s">
        <v>5</v>
      </c>
    </row>
    <row r="8" spans="1:10">
      <c r="A8" t="s">
        <v>6</v>
      </c>
      <c r="J8" s="7"/>
    </row>
    <row r="9" spans="1:10" ht="24">
      <c r="A9" s="8" t="s">
        <v>7</v>
      </c>
      <c r="B9" s="9">
        <f>E19</f>
        <v>48730</v>
      </c>
    </row>
    <row r="11" spans="1:10">
      <c r="A11" s="10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</row>
    <row r="12" spans="1:10">
      <c r="A12" s="11" t="s">
        <v>13</v>
      </c>
      <c r="B12" s="11" t="s">
        <v>21</v>
      </c>
      <c r="C12" s="13">
        <v>3</v>
      </c>
      <c r="D12" s="14">
        <v>4500</v>
      </c>
      <c r="E12" s="15">
        <f>IF(A12="","",C12*D12)</f>
        <v>13500</v>
      </c>
    </row>
    <row r="13" spans="1:10">
      <c r="A13" s="11" t="s">
        <v>14</v>
      </c>
      <c r="B13" s="11" t="s">
        <v>22</v>
      </c>
      <c r="C13" s="13">
        <v>1</v>
      </c>
      <c r="D13" s="14">
        <v>3800</v>
      </c>
      <c r="E13" s="15">
        <f>IF(A13="","",C13*D13)</f>
        <v>3800</v>
      </c>
    </row>
    <row r="14" spans="1:10">
      <c r="A14" s="11" t="s">
        <v>15</v>
      </c>
      <c r="B14" s="11" t="s">
        <v>23</v>
      </c>
      <c r="C14" s="13">
        <v>2</v>
      </c>
      <c r="D14" s="14">
        <v>13500</v>
      </c>
      <c r="E14" s="15">
        <f>IF(A14="","",C14*D14)</f>
        <v>27000</v>
      </c>
    </row>
    <row r="15" spans="1:10">
      <c r="A15" s="11"/>
      <c r="B15" s="12" t="str">
        <f>IF(A15="","",(VLOOKUP(A15,#REF!,2)))</f>
        <v/>
      </c>
      <c r="C15" s="13"/>
      <c r="D15" s="14" t="str">
        <f>IF(A15="","",VLOOKUP(A15,#REF!,3))</f>
        <v/>
      </c>
      <c r="E15" s="15" t="str">
        <f>IF(A15="","",C15*D15)</f>
        <v/>
      </c>
    </row>
    <row r="16" spans="1:10">
      <c r="A16" s="16"/>
      <c r="B16" s="17" t="str">
        <f>IF(A16="","",(VLOOKUP(A16,#REF!,2)))</f>
        <v/>
      </c>
      <c r="C16" s="18"/>
      <c r="D16" s="18" t="str">
        <f>IF(A16="","",VLOOKUP(A16,#REF!,3))</f>
        <v/>
      </c>
      <c r="E16" s="19" t="str">
        <f>IF(A16="","",C16*D16)</f>
        <v/>
      </c>
    </row>
    <row r="17" spans="1:5">
      <c r="A17" s="23" t="s">
        <v>16</v>
      </c>
      <c r="B17" s="23"/>
      <c r="C17" s="23"/>
      <c r="D17" s="23"/>
      <c r="E17" s="20">
        <f>SUM(E12:E16)</f>
        <v>44300</v>
      </c>
    </row>
    <row r="18" spans="1:5">
      <c r="A18" s="23" t="s">
        <v>17</v>
      </c>
      <c r="B18" s="23"/>
      <c r="C18" s="23"/>
      <c r="D18" s="23" t="s">
        <v>17</v>
      </c>
      <c r="E18" s="20">
        <f>E17*0.1</f>
        <v>4430</v>
      </c>
    </row>
    <row r="19" spans="1:5">
      <c r="A19" s="23" t="s">
        <v>18</v>
      </c>
      <c r="B19" s="23"/>
      <c r="C19" s="23"/>
      <c r="D19" s="23" t="s">
        <v>18</v>
      </c>
      <c r="E19" s="20">
        <f>E17+E18</f>
        <v>48730</v>
      </c>
    </row>
    <row r="20" spans="1:5">
      <c r="A20" s="21" t="s">
        <v>19</v>
      </c>
    </row>
    <row r="21" spans="1:5" ht="25.5" customHeight="1">
      <c r="A21" s="24" t="s">
        <v>20</v>
      </c>
      <c r="B21" s="25"/>
      <c r="C21" s="25"/>
      <c r="D21" s="25"/>
      <c r="E21" s="25"/>
    </row>
  </sheetData>
  <mergeCells count="5">
    <mergeCell ref="A1:E1"/>
    <mergeCell ref="A17:D17"/>
    <mergeCell ref="A18:D18"/>
    <mergeCell ref="A19:D19"/>
    <mergeCell ref="A21:E21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2EC62-A5B1-4D08-B1D3-0BD5F1FECA0F}">
  <dimension ref="A1:J21"/>
  <sheetViews>
    <sheetView zoomScaleNormal="100" workbookViewId="0">
      <selection sqref="A1:E1"/>
    </sheetView>
  </sheetViews>
  <sheetFormatPr defaultRowHeight="18.75"/>
  <cols>
    <col min="1" max="1" width="10.125" customWidth="1"/>
    <col min="2" max="2" width="26" customWidth="1"/>
    <col min="3" max="3" width="6.75" customWidth="1"/>
    <col min="5" max="5" width="16.25" bestFit="1" customWidth="1"/>
    <col min="10" max="10" width="9.25" bestFit="1" customWidth="1"/>
  </cols>
  <sheetData>
    <row r="1" spans="1:10" ht="35.25">
      <c r="A1" s="22" t="s">
        <v>0</v>
      </c>
      <c r="B1" s="22"/>
      <c r="C1" s="22"/>
      <c r="D1" s="22"/>
      <c r="E1" s="22"/>
    </row>
    <row r="2" spans="1:10">
      <c r="D2" s="1" t="s">
        <v>1</v>
      </c>
      <c r="E2" s="2">
        <v>1001</v>
      </c>
    </row>
    <row r="3" spans="1:10">
      <c r="D3" s="3" t="s">
        <v>2</v>
      </c>
      <c r="E3" s="4">
        <v>45451</v>
      </c>
    </row>
    <row r="5" spans="1:10">
      <c r="A5" s="5" t="s">
        <v>3</v>
      </c>
      <c r="B5" s="5"/>
    </row>
    <row r="6" spans="1:10">
      <c r="E6" s="6" t="s">
        <v>4</v>
      </c>
    </row>
    <row r="7" spans="1:10">
      <c r="E7" s="6" t="s">
        <v>5</v>
      </c>
    </row>
    <row r="8" spans="1:10">
      <c r="A8" t="s">
        <v>6</v>
      </c>
      <c r="J8" s="7"/>
    </row>
    <row r="9" spans="1:10" ht="24">
      <c r="A9" s="8" t="s">
        <v>7</v>
      </c>
      <c r="B9" s="9">
        <f>E19</f>
        <v>48730</v>
      </c>
    </row>
    <row r="11" spans="1:10">
      <c r="A11" s="10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</row>
    <row r="12" spans="1:10">
      <c r="A12" s="11" t="s">
        <v>13</v>
      </c>
      <c r="B12" s="11" t="s">
        <v>21</v>
      </c>
      <c r="C12" s="13">
        <v>3</v>
      </c>
      <c r="D12" s="14">
        <v>4500</v>
      </c>
      <c r="E12" s="15">
        <f>IF(A12="","",C12*D12)</f>
        <v>13500</v>
      </c>
    </row>
    <row r="13" spans="1:10">
      <c r="A13" s="11" t="s">
        <v>14</v>
      </c>
      <c r="B13" s="11" t="s">
        <v>22</v>
      </c>
      <c r="C13" s="13">
        <v>1</v>
      </c>
      <c r="D13" s="14">
        <v>3800</v>
      </c>
      <c r="E13" s="15">
        <f>IF(A13="","",C13*D13)</f>
        <v>3800</v>
      </c>
    </row>
    <row r="14" spans="1:10">
      <c r="A14" s="11" t="s">
        <v>15</v>
      </c>
      <c r="B14" s="11" t="s">
        <v>23</v>
      </c>
      <c r="C14" s="13">
        <v>2</v>
      </c>
      <c r="D14" s="14">
        <v>13500</v>
      </c>
      <c r="E14" s="15">
        <f>IF(A14="","",C14*D14)</f>
        <v>27000</v>
      </c>
    </row>
    <row r="15" spans="1:10">
      <c r="A15" s="11"/>
      <c r="B15" s="12" t="str">
        <f>IF(A15="","",(VLOOKUP(A15,#REF!,2)))</f>
        <v/>
      </c>
      <c r="C15" s="13"/>
      <c r="D15" s="14" t="str">
        <f>IF(A15="","",VLOOKUP(A15,#REF!,3))</f>
        <v/>
      </c>
      <c r="E15" s="15" t="str">
        <f>IF(A15="","",C15*D15)</f>
        <v/>
      </c>
    </row>
    <row r="16" spans="1:10">
      <c r="A16" s="16"/>
      <c r="B16" s="17" t="str">
        <f>IF(A16="","",(VLOOKUP(A16,#REF!,2)))</f>
        <v/>
      </c>
      <c r="C16" s="18"/>
      <c r="D16" s="18" t="str">
        <f>IF(A16="","",VLOOKUP(A16,#REF!,3))</f>
        <v/>
      </c>
      <c r="E16" s="19" t="str">
        <f>IF(A16="","",C16*D16)</f>
        <v/>
      </c>
    </row>
    <row r="17" spans="1:5">
      <c r="A17" s="23" t="s">
        <v>16</v>
      </c>
      <c r="B17" s="23"/>
      <c r="C17" s="23"/>
      <c r="D17" s="23"/>
      <c r="E17" s="20">
        <f>SUM(E12:E16)</f>
        <v>44300</v>
      </c>
    </row>
    <row r="18" spans="1:5">
      <c r="A18" s="23" t="s">
        <v>17</v>
      </c>
      <c r="B18" s="23"/>
      <c r="C18" s="23"/>
      <c r="D18" s="23" t="s">
        <v>17</v>
      </c>
      <c r="E18" s="20">
        <f>E17*0.1</f>
        <v>4430</v>
      </c>
    </row>
    <row r="19" spans="1:5">
      <c r="A19" s="23" t="s">
        <v>18</v>
      </c>
      <c r="B19" s="23"/>
      <c r="C19" s="23"/>
      <c r="D19" s="23" t="s">
        <v>18</v>
      </c>
      <c r="E19" s="20">
        <f>E17+E18</f>
        <v>48730</v>
      </c>
    </row>
    <row r="20" spans="1:5">
      <c r="A20" s="21" t="s">
        <v>19</v>
      </c>
    </row>
    <row r="21" spans="1:5" ht="25.5" customHeight="1">
      <c r="A21" s="24" t="s">
        <v>20</v>
      </c>
      <c r="B21" s="25"/>
      <c r="C21" s="25"/>
      <c r="D21" s="25"/>
      <c r="E21" s="25"/>
    </row>
  </sheetData>
  <mergeCells count="5">
    <mergeCell ref="A1:E1"/>
    <mergeCell ref="A17:D17"/>
    <mergeCell ref="A18:D18"/>
    <mergeCell ref="A19:D19"/>
    <mergeCell ref="A21:E2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2023-11-25T03:34:30Z</dcterms:created>
  <dcterms:modified xsi:type="dcterms:W3CDTF">2024-04-30T05:07:10Z</dcterms:modified>
</cp:coreProperties>
</file>