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AF4BBC90-1EB4-43D7-9A67-ED517A155CCE}" xr6:coauthVersionLast="47" xr6:coauthVersionMax="47" xr10:uidLastSave="{00000000-0000-0000-0000-000000000000}"/>
  <bookViews>
    <workbookView xWindow="14295" yWindow="0" windowWidth="14610" windowHeight="15585" xr2:uid="{2A3D31CD-58A9-457E-B062-32FD2B2B3310}"/>
  </bookViews>
  <sheets>
    <sheet name="売上管理表" sheetId="6" r:id="rId1"/>
    <sheet name="在庫検索" sheetId="3" r:id="rId2"/>
    <sheet name="在庫表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  <c r="C4" i="6"/>
  <c r="D4" i="6"/>
  <c r="C5" i="6"/>
  <c r="D5" i="6"/>
  <c r="F5" i="6" s="1"/>
  <c r="D3" i="6"/>
  <c r="F3" i="6" s="1"/>
  <c r="C3" i="6"/>
  <c r="F4" i="6"/>
</calcChain>
</file>

<file path=xl/sharedStrings.xml><?xml version="1.0" encoding="utf-8"?>
<sst xmlns="http://schemas.openxmlformats.org/spreadsheetml/2006/main" count="43" uniqueCount="34">
  <si>
    <t>商品コード</t>
    <rPh sb="0" eb="2">
      <t>ショウヒン</t>
    </rPh>
    <phoneticPr fontId="1"/>
  </si>
  <si>
    <t>在庫表</t>
    <rPh sb="0" eb="3">
      <t>ザイコヒョウ</t>
    </rPh>
    <phoneticPr fontId="1"/>
  </si>
  <si>
    <t>商品名</t>
    <rPh sb="0" eb="3">
      <t>ショウヒンメイ</t>
    </rPh>
    <phoneticPr fontId="1"/>
  </si>
  <si>
    <t>ZK001</t>
    <phoneticPr fontId="1"/>
  </si>
  <si>
    <t>ZK002</t>
    <phoneticPr fontId="1"/>
  </si>
  <si>
    <t>ZK003</t>
    <phoneticPr fontId="1"/>
  </si>
  <si>
    <t>ZK004</t>
    <phoneticPr fontId="1"/>
  </si>
  <si>
    <t>ZK005</t>
    <phoneticPr fontId="1"/>
  </si>
  <si>
    <t>ZK006</t>
    <phoneticPr fontId="1"/>
  </si>
  <si>
    <t>ZK007</t>
    <phoneticPr fontId="1"/>
  </si>
  <si>
    <t>ZK008</t>
    <phoneticPr fontId="1"/>
  </si>
  <si>
    <t>ZK009</t>
    <phoneticPr fontId="1"/>
  </si>
  <si>
    <t>手作りキャンドル</t>
    <rPh sb="0" eb="2">
      <t>テヅク</t>
    </rPh>
    <phoneticPr fontId="1"/>
  </si>
  <si>
    <t>壁掛け時計</t>
    <rPh sb="0" eb="2">
      <t>カベカ</t>
    </rPh>
    <rPh sb="3" eb="5">
      <t>ドケイ</t>
    </rPh>
    <phoneticPr fontId="1"/>
  </si>
  <si>
    <t>ドライフラワー</t>
    <phoneticPr fontId="1"/>
  </si>
  <si>
    <t>LEDデスクライト</t>
    <phoneticPr fontId="1"/>
  </si>
  <si>
    <t>色鉛筆セット</t>
    <rPh sb="0" eb="3">
      <t>イロエンピツ</t>
    </rPh>
    <phoneticPr fontId="1"/>
  </si>
  <si>
    <t>星座のネックレス</t>
    <rPh sb="0" eb="2">
      <t>セイザ</t>
    </rPh>
    <phoneticPr fontId="1"/>
  </si>
  <si>
    <t>海外風ポストカード</t>
    <rPh sb="0" eb="3">
      <t>カイガイフウ</t>
    </rPh>
    <phoneticPr fontId="1"/>
  </si>
  <si>
    <t>アンティークキー</t>
    <phoneticPr fontId="1"/>
  </si>
  <si>
    <t>ノートブック</t>
    <phoneticPr fontId="1"/>
  </si>
  <si>
    <t>↓</t>
    <phoneticPr fontId="1"/>
  </si>
  <si>
    <t>在庫数</t>
    <rPh sb="0" eb="2">
      <t>ザイコ</t>
    </rPh>
    <rPh sb="2" eb="3">
      <t>スウ</t>
    </rPh>
    <phoneticPr fontId="1"/>
  </si>
  <si>
    <t>商品ID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</si>
  <si>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</si>
  <si>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</si>
  <si>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</si>
  <si>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A4ノートセット</t>
    <phoneticPr fontId="1"/>
  </si>
  <si>
    <t>大きな消しゴム</t>
    <rPh sb="0" eb="1">
      <t>オオ</t>
    </rPh>
    <rPh sb="3" eb="4">
      <t>ケ</t>
    </rPh>
    <phoneticPr fontId="1"/>
  </si>
  <si>
    <t>受注日</t>
    <rPh sb="0" eb="3">
      <t>ジュチュウビ</t>
    </rPh>
    <phoneticPr fontId="1"/>
  </si>
  <si>
    <t>売上管理表（週間）</t>
    <rPh sb="0" eb="2">
      <t>ウリアゲ</t>
    </rPh>
    <rPh sb="2" eb="4">
      <t>カンリ</t>
    </rPh>
    <rPh sb="4" eb="5">
      <t>ヒョウ</t>
    </rPh>
    <rPh sb="6" eb="8">
      <t>シュウカン</t>
    </rPh>
    <phoneticPr fontId="1"/>
  </si>
  <si>
    <t>商品管理表</t>
    <rPh sb="0" eb="4">
      <t>ショウヒンカンリ</t>
    </rPh>
    <rPh sb="4" eb="5">
      <t>ヒョウ</t>
    </rPh>
    <phoneticPr fontId="1"/>
  </si>
  <si>
    <t>カラーペンセット</t>
    <phoneticPr fontId="1"/>
  </si>
  <si>
    <t>在庫検索</t>
    <rPh sb="0" eb="4">
      <t>ザイコケンサク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</si>
</sst>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56" fontId="0" fillId="0" borderId="1" xfId="0" applyNumberFormat="1" applyBorder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D9A70-3A75-4EFF-B262-71BF765668B2}">
  <dimension ref="A1:G13"/>
  <sheetViews>
    <sheetView tabSelected="1" workbookViewId="0"/>
  </sheetViews>
  <sheetFormatPr defaultRowHeight="18.75" x14ac:dyDescent="0.4"/>
  <cols>
    <col min="2" max="2" width="17.25" customWidth="1"/>
    <col min="3" max="3" width="18.25" customWidth="1"/>
    <col min="4" max="4" width="5.875" bestFit="1" customWidth="1"/>
    <col min="5" max="5" width="5" bestFit="1" customWidth="1"/>
    <col min="8" max="8" width="14.375" bestFit="1" customWidth="1"/>
    <col min="9" max="9" width="20.25" bestFit="1" customWidth="1"/>
    <col min="10" max="10" width="5.375" bestFit="1" customWidth="1"/>
  </cols>
  <sheetData>
    <row r="1" spans="1:7" x14ac:dyDescent="0.4">
      <c r="A1" s="5" t="s">
        <v>30</v>
      </c>
    </row>
    <row r="2" spans="1:7" x14ac:dyDescent="0.4">
      <c r="A2" s="11" t="s">
        <v>29</v>
      </c>
      <c r="B2" s="11" t="s">
        <v>23</v>
      </c>
      <c r="C2" s="11" t="s">
        <v>2</v>
      </c>
      <c r="D2" s="11" t="s">
        <v>24</v>
      </c>
      <c r="E2" s="11" t="s">
        <v>25</v>
      </c>
      <c r="F2" s="11" t="s">
        <v>26</v>
      </c>
    </row>
    <row r="3" spans="1:7" ht="21" customHeight="1" x14ac:dyDescent="0.4">
      <c r="A3" s="10">
        <v>45383</v>
      </c>
      <c r="B3" s="1">
        <v>10001</v>
      </c>
      <c r="C3" s="1" t="str">
        <f>VLOOKUP(B3,$A$9:$B$13,2,FALSE)</f>
        <v>色鉛筆セット</v>
      </c>
      <c r="D3" s="8">
        <f>VLOOKUP(B3,$A$9:$C$13,3,FALSE)</f>
        <v>880</v>
      </c>
      <c r="E3" s="1">
        <v>10</v>
      </c>
      <c r="F3" s="8">
        <f>D3*E3</f>
        <v>8800</v>
      </c>
    </row>
    <row r="4" spans="1:7" x14ac:dyDescent="0.4">
      <c r="A4" s="10">
        <v>45385</v>
      </c>
      <c r="B4" s="1">
        <v>10003</v>
      </c>
      <c r="C4" s="1" t="str">
        <f t="shared" ref="C4:C5" si="0">VLOOKUP(B4,$A$9:$B$13,2,FALSE)</f>
        <v>海外風ポストカード</v>
      </c>
      <c r="D4" s="8">
        <f t="shared" ref="D4:D5" si="1">VLOOKUP(B4,$A$9:$C$13,3,FALSE)</f>
        <v>380</v>
      </c>
      <c r="E4" s="1">
        <v>10</v>
      </c>
      <c r="F4" s="8">
        <f>D4*E4</f>
        <v>3800</v>
      </c>
      <c r="G4" s="6"/>
    </row>
    <row r="5" spans="1:7" x14ac:dyDescent="0.4">
      <c r="A5" s="10">
        <v>45387</v>
      </c>
      <c r="B5" s="1">
        <v>10004</v>
      </c>
      <c r="C5" s="1" t="str">
        <f t="shared" si="0"/>
        <v>カラーペンセット</v>
      </c>
      <c r="D5" s="8">
        <f t="shared" si="1"/>
        <v>1080</v>
      </c>
      <c r="E5" s="1">
        <v>3</v>
      </c>
      <c r="F5" s="8">
        <f>D5*E5</f>
        <v>3240</v>
      </c>
    </row>
    <row r="7" spans="1:7" x14ac:dyDescent="0.4">
      <c r="A7" s="5" t="s">
        <v>31</v>
      </c>
    </row>
    <row r="8" spans="1:7" x14ac:dyDescent="0.4">
      <c r="A8" s="11" t="s">
        <v>23</v>
      </c>
      <c r="B8" s="11" t="s">
        <v>2</v>
      </c>
      <c r="C8" s="11" t="s">
        <v>24</v>
      </c>
    </row>
    <row r="9" spans="1:7" x14ac:dyDescent="0.4">
      <c r="A9" s="1">
        <v>10001</v>
      </c>
      <c r="B9" s="1" t="s">
        <v>16</v>
      </c>
      <c r="C9" s="8">
        <v>880</v>
      </c>
    </row>
    <row r="10" spans="1:7" x14ac:dyDescent="0.4">
      <c r="A10" s="1">
        <v>10002</v>
      </c>
      <c r="B10" s="1" t="s">
        <v>27</v>
      </c>
      <c r="C10" s="8">
        <v>540</v>
      </c>
    </row>
    <row r="11" spans="1:7" x14ac:dyDescent="0.4">
      <c r="A11" s="1">
        <v>10003</v>
      </c>
      <c r="B11" s="1" t="s">
        <v>18</v>
      </c>
      <c r="C11" s="8">
        <v>380</v>
      </c>
    </row>
    <row r="12" spans="1:7" x14ac:dyDescent="0.4">
      <c r="A12" s="1">
        <v>10004</v>
      </c>
      <c r="B12" s="1" t="s">
        <v>32</v>
      </c>
      <c r="C12" s="9">
        <v>1080</v>
      </c>
    </row>
    <row r="13" spans="1:7" x14ac:dyDescent="0.4">
      <c r="A13" s="1">
        <v>10005</v>
      </c>
      <c r="B13" s="1" t="s">
        <v>28</v>
      </c>
      <c r="C13" s="9">
        <v>210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EE24-F2F7-462B-A1C5-D7819476A6F0}">
  <dimension ref="A1:B4"/>
  <sheetViews>
    <sheetView workbookViewId="0"/>
  </sheetViews>
  <sheetFormatPr defaultRowHeight="18.75" x14ac:dyDescent="0.4"/>
  <cols>
    <col min="1" max="1" width="10.875" customWidth="1"/>
    <col min="2" max="2" width="12.25" customWidth="1"/>
    <col min="4" max="4" width="10.625" customWidth="1"/>
    <col min="5" max="5" width="18.125" customWidth="1"/>
  </cols>
  <sheetData>
    <row r="1" spans="1:2" x14ac:dyDescent="0.4">
      <c r="A1" s="5" t="s">
        <v>33</v>
      </c>
    </row>
    <row r="2" spans="1:2" x14ac:dyDescent="0.4">
      <c r="A2" t="s">
        <v>0</v>
      </c>
      <c r="B2" t="s">
        <v>7</v>
      </c>
    </row>
    <row r="3" spans="1:2" x14ac:dyDescent="0.4">
      <c r="A3" t="s">
        <v>21</v>
      </c>
    </row>
    <row r="4" spans="1:2" x14ac:dyDescent="0.4">
      <c r="A4" s="7" t="s">
        <v>22</v>
      </c>
      <c r="B4" s="7">
        <f>VLOOKUP(B2,在庫表!A3:C11,3,FALSE)</f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03751-0977-4DF8-B6D6-C43FFD9C5331}">
  <dimension ref="A1:C11"/>
  <sheetViews>
    <sheetView workbookViewId="0"/>
  </sheetViews>
  <sheetFormatPr defaultRowHeight="18.75" x14ac:dyDescent="0.4"/>
  <cols>
    <col min="1" max="1" width="11.125" customWidth="1"/>
    <col min="2" max="2" width="18.25" customWidth="1"/>
  </cols>
  <sheetData>
    <row r="1" spans="1:3" x14ac:dyDescent="0.4">
      <c r="A1" s="5" t="s">
        <v>1</v>
      </c>
    </row>
    <row r="2" spans="1:3" x14ac:dyDescent="0.4">
      <c r="A2" s="1" t="s">
        <v>0</v>
      </c>
      <c r="B2" s="1" t="s">
        <v>2</v>
      </c>
      <c r="C2" s="1" t="s">
        <v>22</v>
      </c>
    </row>
    <row r="3" spans="1:3" x14ac:dyDescent="0.4">
      <c r="A3" s="2" t="s">
        <v>3</v>
      </c>
      <c r="B3" s="2" t="s">
        <v>12</v>
      </c>
      <c r="C3" s="2">
        <v>20</v>
      </c>
    </row>
    <row r="4" spans="1:3" x14ac:dyDescent="0.4">
      <c r="A4" s="3" t="s">
        <v>4</v>
      </c>
      <c r="B4" s="3" t="s">
        <v>13</v>
      </c>
      <c r="C4" s="3">
        <v>15</v>
      </c>
    </row>
    <row r="5" spans="1:3" x14ac:dyDescent="0.4">
      <c r="A5" s="3" t="s">
        <v>5</v>
      </c>
      <c r="B5" s="3" t="s">
        <v>14</v>
      </c>
      <c r="C5" s="3">
        <v>25</v>
      </c>
    </row>
    <row r="6" spans="1:3" x14ac:dyDescent="0.4">
      <c r="A6" s="3" t="s">
        <v>6</v>
      </c>
      <c r="B6" s="3" t="s">
        <v>15</v>
      </c>
      <c r="C6" s="3">
        <v>5</v>
      </c>
    </row>
    <row r="7" spans="1:3" x14ac:dyDescent="0.4">
      <c r="A7" s="3" t="s">
        <v>7</v>
      </c>
      <c r="B7" s="3" t="s">
        <v>16</v>
      </c>
      <c r="C7" s="3">
        <v>30</v>
      </c>
    </row>
    <row r="8" spans="1:3" x14ac:dyDescent="0.4">
      <c r="A8" s="3" t="s">
        <v>8</v>
      </c>
      <c r="B8" s="3" t="s">
        <v>17</v>
      </c>
      <c r="C8" s="3">
        <v>18</v>
      </c>
    </row>
    <row r="9" spans="1:3" x14ac:dyDescent="0.4">
      <c r="A9" s="3" t="s">
        <v>9</v>
      </c>
      <c r="B9" s="3" t="s">
        <v>18</v>
      </c>
      <c r="C9" s="3">
        <v>42</v>
      </c>
    </row>
    <row r="10" spans="1:3" x14ac:dyDescent="0.4">
      <c r="A10" s="3" t="s">
        <v>10</v>
      </c>
      <c r="B10" s="3" t="s">
        <v>19</v>
      </c>
      <c r="C10" s="3">
        <v>22</v>
      </c>
    </row>
    <row r="11" spans="1:3" x14ac:dyDescent="0.4">
      <c r="A11" s="4" t="s">
        <v>11</v>
      </c>
      <c r="B11" s="4" t="s">
        <v>20</v>
      </c>
      <c r="C11" s="4">
        <v>50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売上管理表</vt:lpstr>
      <vt:lpstr>在庫検索</vt:lpstr>
      <vt:lpstr>在庫表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2024-06-14T03:59:02Z</dcterms:created>
  <dcterms:modified xsi:type="dcterms:W3CDTF">2024-06-14T03:59:06Z</dcterms:modified>
</cp:coreProperties>
</file>