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6640C22F-5309-40AB-9A4F-BBA3FE15020E}" xr6:coauthVersionLast="47" xr6:coauthVersionMax="47" xr10:uidLastSave="{00000000-0000-0000-0000-000000000000}"/>
  <bookViews>
    <workbookView xWindow="19095" yWindow="0" windowWidth="19410" windowHeight="20985" xr2:uid="{DF53A14F-BE34-4EE0-885D-74F7A7053E2D}"/>
  </bookViews>
  <sheets>
    <sheet name="集計" sheetId="5" r:id="rId1"/>
    <sheet name="対応" sheetId="6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5" l="1"/>
  <c r="C5" i="5"/>
  <c r="C4" i="5"/>
  <c r="C3" i="5"/>
  <c r="C2" i="5"/>
  <c r="F3" i="5" l="1"/>
  <c r="F2" i="5"/>
  <c r="F4" i="5"/>
</calcChain>
</file>

<file path=xl/sharedStrings.xml><?xml version="1.0" encoding="utf-8"?>
<sst xmlns="http://schemas.openxmlformats.org/spreadsheetml/2006/main" count="25" uniqueCount="10">
  <si>
    <t>取引先</t>
    <rPh sb="0" eb="2">
      <t>トリヒキ</t>
    </rPh>
    <rPh sb="2" eb="3">
      <t>サキ</t>
    </rPh>
    <phoneticPr fontId="2"/>
  </si>
  <si>
    <t>明光商事株式会社</t>
    <phoneticPr fontId="2"/>
  </si>
  <si>
    <t>シグマ株式会社</t>
    <phoneticPr fontId="2"/>
  </si>
  <si>
    <t>幸和株式会社</t>
    <phoneticPr fontId="2"/>
  </si>
  <si>
    <t>明光商事株式会社大阪支店</t>
    <rPh sb="8" eb="10">
      <t>オオサカ</t>
    </rPh>
    <rPh sb="10" eb="12">
      <t>シテン</t>
    </rPh>
    <phoneticPr fontId="2"/>
  </si>
  <si>
    <t>明光商事株式会社本店</t>
    <rPh sb="8" eb="10">
      <t>ホンテン</t>
    </rPh>
    <phoneticPr fontId="2"/>
  </si>
  <si>
    <t>幸和株式会社習志野倉庫</t>
    <rPh sb="6" eb="9">
      <t>ナラシノ</t>
    </rPh>
    <rPh sb="9" eb="11">
      <t>ソウコ</t>
    </rPh>
    <phoneticPr fontId="2"/>
  </si>
  <si>
    <t>売上金額</t>
    <rPh sb="0" eb="2">
      <t>ウリアゲ</t>
    </rPh>
    <rPh sb="2" eb="4">
      <t>キンガク</t>
    </rPh>
    <phoneticPr fontId="2"/>
  </si>
  <si>
    <t>請求先</t>
    <rPh sb="0" eb="2">
      <t>セイキュウ</t>
    </rPh>
    <rPh sb="2" eb="3">
      <t>サキ</t>
    </rPh>
    <phoneticPr fontId="2"/>
  </si>
  <si>
    <t>請求額</t>
    <rPh sb="0" eb="2">
      <t>セイキュウ</t>
    </rPh>
    <rPh sb="2" eb="3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</si>
</sst>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AE2E2-4575-4A68-BFE7-3A14E7F24F35}">
  <sheetPr codeName="Sheet1"/>
  <dimension ref="A1:F6"/>
  <sheetViews>
    <sheetView tabSelected="1" workbookViewId="0"/>
  </sheetViews>
  <sheetFormatPr defaultRowHeight="18.75" x14ac:dyDescent="0.4"/>
  <cols>
    <col min="1" max="1" width="27.625" bestFit="1" customWidth="1"/>
    <col min="2" max="2" width="10.75" customWidth="1"/>
    <col min="3" max="3" width="17.25" bestFit="1" customWidth="1"/>
    <col min="5" max="5" width="17.25" bestFit="1" customWidth="1"/>
    <col min="6" max="6" width="10.75" customWidth="1"/>
    <col min="7" max="7" width="15.125" bestFit="1" customWidth="1"/>
  </cols>
  <sheetData>
    <row r="1" spans="1:6" x14ac:dyDescent="0.4">
      <c r="A1" t="s">
        <v>0</v>
      </c>
      <c r="B1" t="s">
        <v>7</v>
      </c>
      <c r="C1" t="s">
        <v>8</v>
      </c>
      <c r="E1" t="s">
        <v>8</v>
      </c>
      <c r="F1" t="s">
        <v>9</v>
      </c>
    </row>
    <row r="2" spans="1:6" x14ac:dyDescent="0.4">
      <c r="A2" t="s">
        <v>5</v>
      </c>
      <c r="B2" s="1">
        <v>1200000</v>
      </c>
      <c r="C2" t="str">
        <f>VLOOKUP(A2,対応!$A:$B,2,FALSE)</f>
        <v>明光商事株式会社</v>
      </c>
      <c r="E2" t="s">
        <v>1</v>
      </c>
      <c r="F2" s="2">
        <f t="shared" ref="F2:F3" si="0">SUMIFS(B:B,C:C,$E2)</f>
        <v>2090458</v>
      </c>
    </row>
    <row r="3" spans="1:6" x14ac:dyDescent="0.4">
      <c r="A3" t="s">
        <v>4</v>
      </c>
      <c r="B3" s="1">
        <v>890458</v>
      </c>
      <c r="C3" t="str">
        <f>VLOOKUP(A3,対応!$A:$B,2,FALSE)</f>
        <v>明光商事株式会社</v>
      </c>
      <c r="E3" t="s">
        <v>2</v>
      </c>
      <c r="F3" s="2">
        <f t="shared" si="0"/>
        <v>123093</v>
      </c>
    </row>
    <row r="4" spans="1:6" x14ac:dyDescent="0.4">
      <c r="A4" t="s">
        <v>2</v>
      </c>
      <c r="B4" s="1">
        <v>123093</v>
      </c>
      <c r="C4" t="str">
        <f>VLOOKUP(A4,対応!$A:$B,2,FALSE)</f>
        <v>シグマ株式会社</v>
      </c>
      <c r="E4" t="s">
        <v>3</v>
      </c>
      <c r="F4" s="2">
        <f>SUMIFS(B:B,C:C,$E4)</f>
        <v>2560392</v>
      </c>
    </row>
    <row r="5" spans="1:6" x14ac:dyDescent="0.4">
      <c r="A5" t="s">
        <v>3</v>
      </c>
      <c r="B5" s="1">
        <v>203498</v>
      </c>
      <c r="C5" t="str">
        <f>VLOOKUP(A5,対応!$A:$B,2,FALSE)</f>
        <v>幸和株式会社</v>
      </c>
    </row>
    <row r="6" spans="1:6" x14ac:dyDescent="0.4">
      <c r="A6" t="s">
        <v>6</v>
      </c>
      <c r="B6" s="1">
        <v>2356894</v>
      </c>
      <c r="C6" t="str">
        <f>VLOOKUP(A6,対応!$A:$B,2,FALSE)</f>
        <v>幸和株式会社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F0A80-CB73-478A-8430-5F880DC3CAC5}">
  <sheetPr codeName="Sheet2"/>
  <dimension ref="A1:B6"/>
  <sheetViews>
    <sheetView workbookViewId="0"/>
  </sheetViews>
  <sheetFormatPr defaultRowHeight="18.75" x14ac:dyDescent="0.4"/>
  <cols>
    <col min="1" max="1" width="27.625" bestFit="1" customWidth="1"/>
    <col min="2" max="2" width="17.25" bestFit="1" customWidth="1"/>
    <col min="3" max="3" width="15.125" bestFit="1" customWidth="1"/>
  </cols>
  <sheetData>
    <row r="1" spans="1:2" x14ac:dyDescent="0.4">
      <c r="A1" t="s">
        <v>0</v>
      </c>
      <c r="B1" t="s">
        <v>8</v>
      </c>
    </row>
    <row r="2" spans="1:2" x14ac:dyDescent="0.4">
      <c r="A2" t="s">
        <v>5</v>
      </c>
      <c r="B2" t="s">
        <v>1</v>
      </c>
    </row>
    <row r="3" spans="1:2" x14ac:dyDescent="0.4">
      <c r="A3" t="s">
        <v>4</v>
      </c>
      <c r="B3" t="s">
        <v>1</v>
      </c>
    </row>
    <row r="4" spans="1:2" x14ac:dyDescent="0.4">
      <c r="A4" t="s">
        <v>2</v>
      </c>
      <c r="B4" t="s">
        <v>2</v>
      </c>
    </row>
    <row r="5" spans="1:2" x14ac:dyDescent="0.4">
      <c r="A5" t="s">
        <v>3</v>
      </c>
      <c r="B5" t="s">
        <v>3</v>
      </c>
    </row>
    <row r="6" spans="1:2" x14ac:dyDescent="0.4">
      <c r="A6" t="s">
        <v>6</v>
      </c>
      <c r="B6" t="s">
        <v>3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</vt:lpstr>
      <vt:lpstr>対応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2020-08-17T01:28:09Z</dcterms:created>
  <dcterms:modified xsi:type="dcterms:W3CDTF">2025-02-11T13:41:00Z</dcterms:modified>
</cp:coreProperties>
</file>