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0F45923F-C12D-4BD6-8E96-79B21CF632BC}" xr6:coauthVersionLast="47" xr6:coauthVersionMax="47" xr10:uidLastSave="{00000000-0000-0000-0000-000000000000}"/>
  <bookViews>
    <workbookView xWindow="5730" yWindow="4095" windowWidth="24210" windowHeight="6000" xr2:uid="{4E4158CF-A9F8-43AF-B0EE-906435A185A9}"/>
  </bookViews>
  <sheets>
    <sheet name="入力" sheetId="2" r:id="rId1"/>
    <sheet name="科目変換" sheetId="1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2" l="1"/>
  <c r="D6" i="2"/>
  <c r="E5" i="2"/>
  <c r="D5" i="2"/>
  <c r="E4" i="2"/>
  <c r="D4" i="2"/>
  <c r="E3" i="2"/>
  <c r="D3" i="2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<sst xmlns="http://schemas.openxmlformats.org/spreadsheetml/2006/main" count="39" uniqueCount="20">
  <si>
    <t>新補助科目</t>
    <rPh sb="0" eb="1">
      <t>シン</t>
    </rPh>
    <rPh sb="1" eb="3">
      <t>ホジョ</t>
    </rPh>
    <rPh sb="3" eb="5">
      <t>カモク</t>
    </rPh>
    <phoneticPr fontId="1"/>
  </si>
  <si>
    <t>普通預金</t>
    <rPh sb="0" eb="2">
      <t>フツウ</t>
    </rPh>
    <rPh sb="2" eb="4">
      <t>ヨキン</t>
    </rPh>
    <phoneticPr fontId="1"/>
  </si>
  <si>
    <t>旧勘定科目</t>
    <rPh sb="0" eb="1">
      <t>キュウ</t>
    </rPh>
    <rPh sb="1" eb="3">
      <t>カンジョウ</t>
    </rPh>
    <rPh sb="3" eb="5">
      <t>カモク</t>
    </rPh>
    <phoneticPr fontId="1"/>
  </si>
  <si>
    <t>旧補助科目</t>
    <rPh sb="0" eb="1">
      <t>キュウ</t>
    </rPh>
    <rPh sb="1" eb="3">
      <t>ホジョ</t>
    </rPh>
    <rPh sb="3" eb="5">
      <t>カモク</t>
    </rPh>
    <phoneticPr fontId="1"/>
  </si>
  <si>
    <t>新勘定科目</t>
    <rPh sb="0" eb="1">
      <t>シン</t>
    </rPh>
    <rPh sb="1" eb="3">
      <t>カンジョウ</t>
    </rPh>
    <rPh sb="3" eb="5">
      <t>カモク</t>
    </rPh>
    <phoneticPr fontId="1"/>
  </si>
  <si>
    <t>売上高</t>
    <rPh sb="0" eb="2">
      <t>ウリアゲ</t>
    </rPh>
    <rPh sb="2" eb="3">
      <t>ダカ</t>
    </rPh>
    <phoneticPr fontId="1"/>
  </si>
  <si>
    <t>販売員給与</t>
    <rPh sb="0" eb="3">
      <t>ハンバイイン</t>
    </rPh>
    <rPh sb="3" eb="5">
      <t>キュウヨ</t>
    </rPh>
    <phoneticPr fontId="1"/>
  </si>
  <si>
    <t>給料手当</t>
    <rPh sb="0" eb="2">
      <t>キュウリョウ</t>
    </rPh>
    <rPh sb="2" eb="4">
      <t>テアテ</t>
    </rPh>
    <phoneticPr fontId="1"/>
  </si>
  <si>
    <t>広告宣伝費</t>
    <rPh sb="0" eb="2">
      <t>コウコク</t>
    </rPh>
    <rPh sb="2" eb="5">
      <t>センデンヒ</t>
    </rPh>
    <phoneticPr fontId="1"/>
  </si>
  <si>
    <t>販売促進費</t>
    <rPh sb="0" eb="2">
      <t>ハンバイ</t>
    </rPh>
    <rPh sb="2" eb="4">
      <t>ソクシン</t>
    </rPh>
    <rPh sb="4" eb="5">
      <t>ヒ</t>
    </rPh>
    <phoneticPr fontId="1"/>
  </si>
  <si>
    <t>通信交通費</t>
    <rPh sb="0" eb="2">
      <t>ツウシン</t>
    </rPh>
    <rPh sb="2" eb="5">
      <t>コウツウヒ</t>
    </rPh>
    <phoneticPr fontId="1"/>
  </si>
  <si>
    <t>通信費</t>
    <rPh sb="0" eb="3">
      <t>ツウシンヒ</t>
    </rPh>
    <phoneticPr fontId="1"/>
  </si>
  <si>
    <t>交通費</t>
    <rPh sb="0" eb="3">
      <t>コウツウヒ</t>
    </rPh>
    <phoneticPr fontId="1"/>
  </si>
  <si>
    <t>旅費交通費</t>
    <rPh sb="0" eb="2">
      <t>リョヒ</t>
    </rPh>
    <rPh sb="2" eb="5">
      <t>コウツウヒ</t>
    </rPh>
    <phoneticPr fontId="1"/>
  </si>
  <si>
    <t>卸売</t>
    <rPh sb="0" eb="2">
      <t>オロシウ</t>
    </rPh>
    <phoneticPr fontId="1"/>
  </si>
  <si>
    <t>小売</t>
    <rPh sb="0" eb="2">
      <t>コウリ</t>
    </rPh>
    <phoneticPr fontId="1"/>
  </si>
  <si>
    <t>みずほ銀行表参道支店</t>
    <rPh sb="3" eb="5">
      <t>ギンコウ</t>
    </rPh>
    <rPh sb="5" eb="8">
      <t>オモテサンドウ</t>
    </rPh>
    <rPh sb="8" eb="10">
      <t>シテン</t>
    </rPh>
    <phoneticPr fontId="1"/>
  </si>
  <si>
    <t>みずほ銀行/表参道</t>
    <rPh sb="3" eb="5">
      <t>ギンコウ</t>
    </rPh>
    <rPh sb="6" eb="9">
      <t>オモテサンドウ</t>
    </rPh>
    <phoneticPr fontId="1"/>
  </si>
  <si>
    <t>新勘定科目</t>
    <rPh sb="0" eb="3">
      <t>シンカンジョウ</t>
    </rPh>
    <rPh sb="3" eb="5">
      <t>カモク</t>
    </rPh>
    <phoneticPr fontId="1"/>
  </si>
  <si>
    <t>旧勘定科目＋補助科目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</si>
</sst>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C0742-37AF-4506-A5C9-FA045F220B13}">
  <sheetPr codeName="Sheet1"/>
  <dimension ref="A1:E6"/>
  <sheetViews>
    <sheetView tabSelected="1" workbookViewId="0"/>
  </sheetViews>
  <sheetFormatPr defaultRowHeight="18.75" x14ac:dyDescent="0.4"/>
  <cols>
    <col min="1" max="1" width="11" bestFit="1" customWidth="1"/>
    <col min="2" max="2" width="21.375" bestFit="1" customWidth="1"/>
    <col min="4" max="4" width="11" bestFit="1" customWidth="1"/>
    <col min="5" max="5" width="18.125" bestFit="1" customWidth="1"/>
  </cols>
  <sheetData>
    <row r="1" spans="1:5" x14ac:dyDescent="0.4">
      <c r="D1">
        <v>2</v>
      </c>
      <c r="E1">
        <v>3</v>
      </c>
    </row>
    <row r="2" spans="1:5" x14ac:dyDescent="0.4">
      <c r="A2" s="1" t="s">
        <v>2</v>
      </c>
      <c r="B2" s="1" t="s">
        <v>3</v>
      </c>
      <c r="D2" s="1" t="s">
        <v>18</v>
      </c>
      <c r="E2" s="1" t="s">
        <v>0</v>
      </c>
    </row>
    <row r="3" spans="1:5" x14ac:dyDescent="0.4">
      <c r="A3" t="s">
        <v>5</v>
      </c>
      <c r="B3" t="s">
        <v>14</v>
      </c>
      <c r="D3" t="str">
        <f>VLOOKUP($A3&amp;$B3,科目変換!$C:$E,D$1,FALSE)&amp;""</f>
        <v>売上高</v>
      </c>
      <c r="E3" t="str">
        <f>VLOOKUP($A3&amp;$B3,科目変換!$C:$E,E$1,FALSE)&amp;""</f>
        <v>卸売</v>
      </c>
    </row>
    <row r="4" spans="1:5" x14ac:dyDescent="0.4">
      <c r="A4" t="s">
        <v>1</v>
      </c>
      <c r="B4" t="s">
        <v>16</v>
      </c>
      <c r="D4" t="str">
        <f>VLOOKUP($A4&amp;$B4,科目変換!$C:$E,D$1,FALSE)&amp;""</f>
        <v>普通預金</v>
      </c>
      <c r="E4" t="str">
        <f>VLOOKUP($A4&amp;$B4,科目変換!$C:$E,E$1,FALSE)&amp;""</f>
        <v>みずほ銀行/表参道</v>
      </c>
    </row>
    <row r="5" spans="1:5" x14ac:dyDescent="0.4">
      <c r="A5" t="s">
        <v>6</v>
      </c>
      <c r="D5" t="str">
        <f>VLOOKUP($A5&amp;$B5,科目変換!$C:$E,D$1,FALSE)&amp;""</f>
        <v>給料手当</v>
      </c>
      <c r="E5" t="str">
        <f>VLOOKUP($A5&amp;$B5,科目変換!$C:$E,E$1,FALSE)&amp;""</f>
        <v/>
      </c>
    </row>
    <row r="6" spans="1:5" x14ac:dyDescent="0.4">
      <c r="A6" t="s">
        <v>10</v>
      </c>
      <c r="B6" t="s">
        <v>11</v>
      </c>
      <c r="D6" t="str">
        <f>VLOOKUP($A6&amp;$B6,科目変換!$C:$E,D$1,FALSE)&amp;""</f>
        <v>通信費</v>
      </c>
      <c r="E6" t="str">
        <f>VLOOKUP($A6&amp;$B6,科目変換!$C:$E,E$1,FALSE)&amp;""</f>
        <v/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1CE6-8B78-4D34-AD07-E932B82AB4E7}">
  <sheetPr codeName="Sheet2"/>
  <dimension ref="A1:E8"/>
  <sheetViews>
    <sheetView workbookViewId="0"/>
  </sheetViews>
  <sheetFormatPr defaultRowHeight="18.75" x14ac:dyDescent="0.4"/>
  <cols>
    <col min="1" max="1" width="11" bestFit="1" customWidth="1"/>
    <col min="2" max="2" width="21.375" bestFit="1" customWidth="1"/>
    <col min="3" max="3" width="29.625" bestFit="1" customWidth="1"/>
    <col min="4" max="4" width="11" bestFit="1" customWidth="1"/>
    <col min="5" max="5" width="18.125" bestFit="1" customWidth="1"/>
  </cols>
  <sheetData>
    <row r="1" spans="1:5" x14ac:dyDescent="0.4">
      <c r="A1" s="1" t="s">
        <v>2</v>
      </c>
      <c r="B1" s="1" t="s">
        <v>3</v>
      </c>
      <c r="C1" s="1" t="s">
        <v>19</v>
      </c>
      <c r="D1" s="1" t="s">
        <v>4</v>
      </c>
      <c r="E1" s="1" t="s">
        <v>0</v>
      </c>
    </row>
    <row r="2" spans="1:5" x14ac:dyDescent="0.4">
      <c r="A2" t="s">
        <v>1</v>
      </c>
      <c r="B2" t="s">
        <v>16</v>
      </c>
      <c r="C2" t="str">
        <f>A2&amp;B2</f>
        <v>普通預金みずほ銀行表参道支店</v>
      </c>
      <c r="D2" t="s">
        <v>1</v>
      </c>
      <c r="E2" t="s">
        <v>17</v>
      </c>
    </row>
    <row r="3" spans="1:5" x14ac:dyDescent="0.4">
      <c r="A3" t="s">
        <v>5</v>
      </c>
      <c r="B3" t="s">
        <v>14</v>
      </c>
      <c r="C3" t="str">
        <f t="shared" ref="C3:C8" si="0">A3&amp;B3</f>
        <v>売上高卸売</v>
      </c>
      <c r="D3" t="s">
        <v>5</v>
      </c>
      <c r="E3" t="s">
        <v>14</v>
      </c>
    </row>
    <row r="4" spans="1:5" x14ac:dyDescent="0.4">
      <c r="A4" t="s">
        <v>5</v>
      </c>
      <c r="B4" t="s">
        <v>15</v>
      </c>
      <c r="C4" t="str">
        <f t="shared" si="0"/>
        <v>売上高小売</v>
      </c>
      <c r="D4" t="s">
        <v>5</v>
      </c>
      <c r="E4" t="s">
        <v>15</v>
      </c>
    </row>
    <row r="5" spans="1:5" x14ac:dyDescent="0.4">
      <c r="A5" t="s">
        <v>6</v>
      </c>
      <c r="C5" t="str">
        <f t="shared" si="0"/>
        <v>販売員給与</v>
      </c>
      <c r="D5" t="s">
        <v>7</v>
      </c>
    </row>
    <row r="6" spans="1:5" x14ac:dyDescent="0.4">
      <c r="A6" t="s">
        <v>8</v>
      </c>
      <c r="B6" t="s">
        <v>9</v>
      </c>
      <c r="C6" t="str">
        <f t="shared" si="0"/>
        <v>広告宣伝費販売促進費</v>
      </c>
      <c r="D6" t="s">
        <v>9</v>
      </c>
    </row>
    <row r="7" spans="1:5" x14ac:dyDescent="0.4">
      <c r="A7" t="s">
        <v>10</v>
      </c>
      <c r="B7" t="s">
        <v>11</v>
      </c>
      <c r="C7" t="str">
        <f t="shared" si="0"/>
        <v>通信交通費通信費</v>
      </c>
      <c r="D7" t="s">
        <v>11</v>
      </c>
    </row>
    <row r="8" spans="1:5" x14ac:dyDescent="0.4">
      <c r="A8" t="s">
        <v>10</v>
      </c>
      <c r="B8" t="s">
        <v>12</v>
      </c>
      <c r="C8" t="str">
        <f t="shared" si="0"/>
        <v>通信交通費交通費</v>
      </c>
      <c r="D8" t="s">
        <v>13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</vt:lpstr>
      <vt:lpstr>科目変換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2020-08-17T01:28:14Z</dcterms:created>
  <dcterms:modified xsi:type="dcterms:W3CDTF">2025-02-11T13:19:49Z</dcterms:modified>
</cp:coreProperties>
</file>